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Justice\Grant Management\Myjustice II\Grant Application\MJ II\"/>
    </mc:Choice>
  </mc:AlternateContent>
  <xr:revisionPtr revIDLastSave="0" documentId="13_ncr:1_{847637C9-AA48-4EE6-A149-5D0D259DF51D}" xr6:coauthVersionLast="36" xr6:coauthVersionMax="36" xr10:uidLastSave="{00000000-0000-0000-0000-000000000000}"/>
  <bookViews>
    <workbookView xWindow="0" yWindow="360" windowWidth="16605" windowHeight="7395" tabRatio="897" activeTab="2" xr2:uid="{00000000-000D-0000-FFFF-FFFF00000000}"/>
  </bookViews>
  <sheets>
    <sheet name="Example Budget sheet" sheetId="21" r:id="rId1"/>
    <sheet name="Example Budget Notes" sheetId="19" r:id="rId2"/>
    <sheet name="Summary budget(All Region,Stat)" sheetId="14" r:id="rId3"/>
    <sheet name="Region,State I" sheetId="12" r:id="rId4"/>
    <sheet name="Region,State II" sheetId="13" r:id="rId5"/>
    <sheet name="Region,State III" sheetId="11" r:id="rId6"/>
    <sheet name="Region,State IV" sheetId="24" r:id="rId7"/>
    <sheet name="Region,State V" sheetId="23" r:id="rId8"/>
    <sheet name="Region,State VI" sheetId="22" r:id="rId9"/>
    <sheet name="Budget Notes(Region,State I)" sheetId="10" r:id="rId10"/>
    <sheet name="Budget Notes(Region,State II)" sheetId="20" r:id="rId11"/>
    <sheet name="Budget Notes(Region,State III)" sheetId="17" r:id="rId12"/>
    <sheet name="Budget Notes(Region,State IV)" sheetId="25" r:id="rId13"/>
    <sheet name="Budget Notes(Region,State V)" sheetId="26" r:id="rId14"/>
    <sheet name="Budget Notes (Region,State VI)" sheetId="27" r:id="rId15"/>
  </sheets>
  <definedNames>
    <definedName name="_xlnm.Print_Area" localSheetId="9">'Budget Notes(Region,State I)'!$A$1:$H$135</definedName>
    <definedName name="_xlnm.Print_Titles" localSheetId="9">'Budget Notes(Region,State I)'!$6:$6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5" i="14" l="1"/>
  <c r="F25" i="14"/>
  <c r="G25" i="14"/>
  <c r="H25" i="14"/>
  <c r="E25" i="14"/>
  <c r="D25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G15" i="14"/>
  <c r="C91" i="27" l="1"/>
  <c r="C90" i="27"/>
  <c r="C89" i="27"/>
  <c r="C88" i="27"/>
  <c r="C81" i="27"/>
  <c r="C92" i="27" s="1"/>
  <c r="C91" i="26"/>
  <c r="C90" i="26"/>
  <c r="C89" i="26"/>
  <c r="C88" i="26"/>
  <c r="C81" i="26"/>
  <c r="C92" i="26" s="1"/>
  <c r="C91" i="25"/>
  <c r="C90" i="25"/>
  <c r="C89" i="25"/>
  <c r="C88" i="25"/>
  <c r="C81" i="25"/>
  <c r="C92" i="25" s="1"/>
  <c r="C91" i="17"/>
  <c r="C90" i="17"/>
  <c r="C89" i="17"/>
  <c r="C88" i="17"/>
  <c r="C81" i="17"/>
  <c r="C92" i="17" s="1"/>
  <c r="C91" i="20"/>
  <c r="C90" i="20"/>
  <c r="C89" i="20"/>
  <c r="C88" i="20"/>
  <c r="C81" i="20"/>
  <c r="C92" i="20" s="1"/>
  <c r="C82" i="27" l="1"/>
  <c r="C93" i="27" s="1"/>
  <c r="C82" i="26"/>
  <c r="C93" i="26" s="1"/>
  <c r="C82" i="25"/>
  <c r="C93" i="25" s="1"/>
  <c r="C82" i="17"/>
  <c r="C93" i="17" s="1"/>
  <c r="C82" i="20"/>
  <c r="C93" i="20" s="1"/>
  <c r="I24" i="14"/>
  <c r="I23" i="14"/>
  <c r="I22" i="14"/>
  <c r="I21" i="14"/>
  <c r="I20" i="14"/>
  <c r="I19" i="14"/>
  <c r="I18" i="14"/>
  <c r="I17" i="14"/>
  <c r="I16" i="14"/>
  <c r="I15" i="14"/>
  <c r="I14" i="14"/>
  <c r="I13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G24" i="14"/>
  <c r="G23" i="14"/>
  <c r="G22" i="14"/>
  <c r="G21" i="14"/>
  <c r="G20" i="14"/>
  <c r="G19" i="14"/>
  <c r="G18" i="14"/>
  <c r="G17" i="14"/>
  <c r="G16" i="14"/>
  <c r="G14" i="14"/>
  <c r="G13" i="14"/>
  <c r="R139" i="22"/>
  <c r="L139" i="22"/>
  <c r="E139" i="22"/>
  <c r="D139" i="22"/>
  <c r="C139" i="22" s="1"/>
  <c r="R138" i="22"/>
  <c r="L138" i="22"/>
  <c r="D138" i="22" s="1"/>
  <c r="C138" i="22" s="1"/>
  <c r="E138" i="22"/>
  <c r="R137" i="22"/>
  <c r="R140" i="22" s="1"/>
  <c r="L137" i="22"/>
  <c r="L140" i="22" s="1"/>
  <c r="R133" i="22"/>
  <c r="L133" i="22"/>
  <c r="E133" i="22"/>
  <c r="D133" i="22"/>
  <c r="C133" i="22" s="1"/>
  <c r="R132" i="22"/>
  <c r="L132" i="22"/>
  <c r="D132" i="22" s="1"/>
  <c r="C132" i="22" s="1"/>
  <c r="E132" i="22"/>
  <c r="R131" i="22"/>
  <c r="R134" i="22" s="1"/>
  <c r="L131" i="22"/>
  <c r="L134" i="22" s="1"/>
  <c r="R126" i="22"/>
  <c r="L126" i="22"/>
  <c r="D126" i="22" s="1"/>
  <c r="C126" i="22" s="1"/>
  <c r="E126" i="22"/>
  <c r="R125" i="22"/>
  <c r="E125" i="22" s="1"/>
  <c r="L125" i="22"/>
  <c r="D125" i="22" s="1"/>
  <c r="R124" i="22"/>
  <c r="E124" i="22" s="1"/>
  <c r="L124" i="22"/>
  <c r="D124" i="22"/>
  <c r="R123" i="22"/>
  <c r="R127" i="22" s="1"/>
  <c r="L123" i="22"/>
  <c r="L127" i="22" s="1"/>
  <c r="E123" i="22"/>
  <c r="D123" i="22"/>
  <c r="R120" i="22"/>
  <c r="E120" i="22" s="1"/>
  <c r="L120" i="22"/>
  <c r="D120" i="22" s="1"/>
  <c r="C120" i="22" s="1"/>
  <c r="R119" i="22"/>
  <c r="E119" i="22" s="1"/>
  <c r="L119" i="22"/>
  <c r="D119" i="22"/>
  <c r="R118" i="22"/>
  <c r="L118" i="22"/>
  <c r="E118" i="22"/>
  <c r="D118" i="22"/>
  <c r="C118" i="22" s="1"/>
  <c r="R117" i="22"/>
  <c r="R121" i="22" s="1"/>
  <c r="L117" i="22"/>
  <c r="L121" i="22" s="1"/>
  <c r="E117" i="22"/>
  <c r="E121" i="22" s="1"/>
  <c r="R114" i="22"/>
  <c r="E114" i="22" s="1"/>
  <c r="L114" i="22"/>
  <c r="D114" i="22"/>
  <c r="C114" i="22" s="1"/>
  <c r="R113" i="22"/>
  <c r="L113" i="22"/>
  <c r="E113" i="22"/>
  <c r="D113" i="22"/>
  <c r="C113" i="22" s="1"/>
  <c r="R112" i="22"/>
  <c r="L112" i="22"/>
  <c r="D112" i="22" s="1"/>
  <c r="C112" i="22" s="1"/>
  <c r="E112" i="22"/>
  <c r="R111" i="22"/>
  <c r="E111" i="22" s="1"/>
  <c r="E115" i="22" s="1"/>
  <c r="L111" i="22"/>
  <c r="L115" i="22" s="1"/>
  <c r="R105" i="22"/>
  <c r="L105" i="22"/>
  <c r="D105" i="22" s="1"/>
  <c r="C105" i="22" s="1"/>
  <c r="E105" i="22"/>
  <c r="R104" i="22"/>
  <c r="E104" i="22" s="1"/>
  <c r="L104" i="22"/>
  <c r="D104" i="22" s="1"/>
  <c r="C104" i="22"/>
  <c r="R103" i="22"/>
  <c r="E103" i="22" s="1"/>
  <c r="L103" i="22"/>
  <c r="D103" i="22"/>
  <c r="R102" i="22"/>
  <c r="R106" i="22" s="1"/>
  <c r="L102" i="22"/>
  <c r="E102" i="22"/>
  <c r="E106" i="22" s="1"/>
  <c r="D102" i="22"/>
  <c r="R99" i="22"/>
  <c r="E99" i="22" s="1"/>
  <c r="L99" i="22"/>
  <c r="D99" i="22" s="1"/>
  <c r="C99" i="22" s="1"/>
  <c r="R98" i="22"/>
  <c r="E98" i="22" s="1"/>
  <c r="L98" i="22"/>
  <c r="D98" i="22"/>
  <c r="R97" i="22"/>
  <c r="L97" i="22"/>
  <c r="E97" i="22"/>
  <c r="D97" i="22"/>
  <c r="C97" i="22" s="1"/>
  <c r="R96" i="22"/>
  <c r="L96" i="22"/>
  <c r="D96" i="22" s="1"/>
  <c r="E96" i="22"/>
  <c r="L95" i="22"/>
  <c r="R91" i="22"/>
  <c r="L91" i="22"/>
  <c r="E91" i="22"/>
  <c r="D91" i="22"/>
  <c r="R90" i="22"/>
  <c r="L90" i="22"/>
  <c r="D90" i="22" s="1"/>
  <c r="C90" i="22" s="1"/>
  <c r="E90" i="22"/>
  <c r="R89" i="22"/>
  <c r="E89" i="22" s="1"/>
  <c r="L89" i="22"/>
  <c r="D89" i="22" s="1"/>
  <c r="C89" i="22" s="1"/>
  <c r="R88" i="22"/>
  <c r="R92" i="22" s="1"/>
  <c r="L88" i="22"/>
  <c r="D88" i="22"/>
  <c r="D92" i="22" s="1"/>
  <c r="R87" i="22"/>
  <c r="L87" i="22"/>
  <c r="L92" i="22" s="1"/>
  <c r="E87" i="22"/>
  <c r="D87" i="22"/>
  <c r="C87" i="22" s="1"/>
  <c r="R77" i="22"/>
  <c r="L77" i="22"/>
  <c r="E77" i="22"/>
  <c r="C77" i="22" s="1"/>
  <c r="D77" i="22"/>
  <c r="R76" i="22"/>
  <c r="R78" i="22" s="1"/>
  <c r="L76" i="22"/>
  <c r="E76" i="22"/>
  <c r="E78" i="22" s="1"/>
  <c r="R73" i="22"/>
  <c r="R79" i="22" s="1"/>
  <c r="R72" i="22"/>
  <c r="L72" i="22"/>
  <c r="E72" i="22"/>
  <c r="D72" i="22"/>
  <c r="C72" i="22" s="1"/>
  <c r="R71" i="22"/>
  <c r="L71" i="22"/>
  <c r="L73" i="22" s="1"/>
  <c r="E71" i="22"/>
  <c r="E73" i="22" s="1"/>
  <c r="E79" i="22" s="1"/>
  <c r="R66" i="22"/>
  <c r="R65" i="22"/>
  <c r="L65" i="22"/>
  <c r="E65" i="22"/>
  <c r="D65" i="22"/>
  <c r="C65" i="22" s="1"/>
  <c r="R64" i="22"/>
  <c r="L64" i="22"/>
  <c r="L66" i="22" s="1"/>
  <c r="L67" i="22" s="1"/>
  <c r="E64" i="22"/>
  <c r="E66" i="22" s="1"/>
  <c r="L61" i="22"/>
  <c r="R60" i="22"/>
  <c r="E60" i="22" s="1"/>
  <c r="C60" i="22" s="1"/>
  <c r="L60" i="22"/>
  <c r="D60" i="22"/>
  <c r="R59" i="22"/>
  <c r="L59" i="22"/>
  <c r="E59" i="22"/>
  <c r="D59" i="22"/>
  <c r="L54" i="22"/>
  <c r="R53" i="22"/>
  <c r="E53" i="22" s="1"/>
  <c r="C53" i="22" s="1"/>
  <c r="L53" i="22"/>
  <c r="D53" i="22"/>
  <c r="R52" i="22"/>
  <c r="R54" i="22" s="1"/>
  <c r="L52" i="22"/>
  <c r="E52" i="22"/>
  <c r="E54" i="22" s="1"/>
  <c r="D52" i="22"/>
  <c r="R48" i="22"/>
  <c r="E48" i="22" s="1"/>
  <c r="L48" i="22"/>
  <c r="D48" i="22" s="1"/>
  <c r="C48" i="22" s="1"/>
  <c r="R47" i="22"/>
  <c r="L47" i="22"/>
  <c r="R43" i="22"/>
  <c r="L43" i="22"/>
  <c r="E43" i="22"/>
  <c r="D43" i="22"/>
  <c r="C43" i="22" s="1"/>
  <c r="R42" i="22"/>
  <c r="R44" i="22" s="1"/>
  <c r="L42" i="22"/>
  <c r="E42" i="22"/>
  <c r="E44" i="22" s="1"/>
  <c r="R39" i="22"/>
  <c r="R38" i="22"/>
  <c r="E38" i="22" s="1"/>
  <c r="L38" i="22"/>
  <c r="D38" i="22"/>
  <c r="C38" i="22" s="1"/>
  <c r="R37" i="22"/>
  <c r="L37" i="22"/>
  <c r="L39" i="22" s="1"/>
  <c r="E37" i="22"/>
  <c r="D37" i="22"/>
  <c r="C37" i="22" s="1"/>
  <c r="C39" i="22" s="1"/>
  <c r="R36" i="22"/>
  <c r="R31" i="22"/>
  <c r="L31" i="22"/>
  <c r="D31" i="22" s="1"/>
  <c r="C31" i="22" s="1"/>
  <c r="E31" i="22"/>
  <c r="R30" i="22"/>
  <c r="L30" i="22"/>
  <c r="E30" i="22"/>
  <c r="E32" i="22" s="1"/>
  <c r="R29" i="22"/>
  <c r="R32" i="22" s="1"/>
  <c r="R26" i="22"/>
  <c r="L26" i="22"/>
  <c r="E26" i="22"/>
  <c r="D26" i="22"/>
  <c r="C26" i="22" s="1"/>
  <c r="R25" i="22"/>
  <c r="L25" i="22"/>
  <c r="E25" i="22"/>
  <c r="E27" i="22" s="1"/>
  <c r="R24" i="22"/>
  <c r="R27" i="22" s="1"/>
  <c r="E22" i="22"/>
  <c r="D22" i="22"/>
  <c r="C22" i="22" s="1"/>
  <c r="R21" i="22"/>
  <c r="L21" i="22"/>
  <c r="E21" i="22"/>
  <c r="D21" i="22"/>
  <c r="C21" i="22" s="1"/>
  <c r="R20" i="22"/>
  <c r="L20" i="22"/>
  <c r="E20" i="22"/>
  <c r="R19" i="22"/>
  <c r="R22" i="22" s="1"/>
  <c r="R16" i="22"/>
  <c r="L16" i="22"/>
  <c r="E16" i="22"/>
  <c r="D16" i="22"/>
  <c r="C16" i="22"/>
  <c r="R15" i="22"/>
  <c r="R17" i="22" s="1"/>
  <c r="R33" i="22" s="1"/>
  <c r="L15" i="22"/>
  <c r="E15" i="22"/>
  <c r="R139" i="23"/>
  <c r="L139" i="23"/>
  <c r="D139" i="23" s="1"/>
  <c r="C139" i="23" s="1"/>
  <c r="E139" i="23"/>
  <c r="R138" i="23"/>
  <c r="E138" i="23" s="1"/>
  <c r="L138" i="23"/>
  <c r="D138" i="23" s="1"/>
  <c r="R137" i="23"/>
  <c r="R140" i="23" s="1"/>
  <c r="L137" i="23"/>
  <c r="L140" i="23" s="1"/>
  <c r="D137" i="23"/>
  <c r="R133" i="23"/>
  <c r="L133" i="23"/>
  <c r="D133" i="23" s="1"/>
  <c r="C133" i="23" s="1"/>
  <c r="E133" i="23"/>
  <c r="R132" i="23"/>
  <c r="E132" i="23" s="1"/>
  <c r="L132" i="23"/>
  <c r="D132" i="23" s="1"/>
  <c r="R131" i="23"/>
  <c r="R134" i="23" s="1"/>
  <c r="L131" i="23"/>
  <c r="L134" i="23" s="1"/>
  <c r="D131" i="23"/>
  <c r="R126" i="23"/>
  <c r="E126" i="23" s="1"/>
  <c r="L126" i="23"/>
  <c r="D126" i="23" s="1"/>
  <c r="C126" i="23" s="1"/>
  <c r="R125" i="23"/>
  <c r="E125" i="23" s="1"/>
  <c r="L125" i="23"/>
  <c r="D125" i="23" s="1"/>
  <c r="R124" i="23"/>
  <c r="E124" i="23" s="1"/>
  <c r="L124" i="23"/>
  <c r="D124" i="23"/>
  <c r="C124" i="23" s="1"/>
  <c r="R123" i="23"/>
  <c r="R127" i="23" s="1"/>
  <c r="L123" i="23"/>
  <c r="L127" i="23" s="1"/>
  <c r="E123" i="23"/>
  <c r="D123" i="23"/>
  <c r="D127" i="23" s="1"/>
  <c r="R120" i="23"/>
  <c r="E120" i="23" s="1"/>
  <c r="L120" i="23"/>
  <c r="D120" i="23" s="1"/>
  <c r="C120" i="23"/>
  <c r="R119" i="23"/>
  <c r="E119" i="23" s="1"/>
  <c r="L119" i="23"/>
  <c r="D119" i="23"/>
  <c r="C119" i="23" s="1"/>
  <c r="R118" i="23"/>
  <c r="L118" i="23"/>
  <c r="E118" i="23"/>
  <c r="D118" i="23"/>
  <c r="C118" i="23" s="1"/>
  <c r="R117" i="23"/>
  <c r="R121" i="23" s="1"/>
  <c r="L117" i="23"/>
  <c r="D117" i="23" s="1"/>
  <c r="E117" i="23"/>
  <c r="E121" i="23" s="1"/>
  <c r="R114" i="23"/>
  <c r="E114" i="23" s="1"/>
  <c r="L114" i="23"/>
  <c r="D114" i="23"/>
  <c r="C114" i="23" s="1"/>
  <c r="R113" i="23"/>
  <c r="L113" i="23"/>
  <c r="E113" i="23"/>
  <c r="D113" i="23"/>
  <c r="C113" i="23" s="1"/>
  <c r="R112" i="23"/>
  <c r="L112" i="23"/>
  <c r="D112" i="23" s="1"/>
  <c r="C112" i="23" s="1"/>
  <c r="E112" i="23"/>
  <c r="R111" i="23"/>
  <c r="E111" i="23" s="1"/>
  <c r="E115" i="23" s="1"/>
  <c r="L111" i="23"/>
  <c r="L115" i="23" s="1"/>
  <c r="R105" i="23"/>
  <c r="L105" i="23"/>
  <c r="D105" i="23" s="1"/>
  <c r="C105" i="23" s="1"/>
  <c r="E105" i="23"/>
  <c r="R104" i="23"/>
  <c r="E104" i="23" s="1"/>
  <c r="L104" i="23"/>
  <c r="D104" i="23" s="1"/>
  <c r="C104" i="23" s="1"/>
  <c r="R103" i="23"/>
  <c r="E103" i="23" s="1"/>
  <c r="L103" i="23"/>
  <c r="D103" i="23"/>
  <c r="C103" i="23" s="1"/>
  <c r="R102" i="23"/>
  <c r="L102" i="23"/>
  <c r="E102" i="23"/>
  <c r="E106" i="23" s="1"/>
  <c r="D102" i="23"/>
  <c r="D106" i="23" s="1"/>
  <c r="R99" i="23"/>
  <c r="E99" i="23" s="1"/>
  <c r="L99" i="23"/>
  <c r="D99" i="23" s="1"/>
  <c r="C99" i="23"/>
  <c r="R98" i="23"/>
  <c r="E98" i="23" s="1"/>
  <c r="L98" i="23"/>
  <c r="D98" i="23"/>
  <c r="C98" i="23" s="1"/>
  <c r="R97" i="23"/>
  <c r="L97" i="23"/>
  <c r="E97" i="23"/>
  <c r="D97" i="23"/>
  <c r="C97" i="23" s="1"/>
  <c r="R96" i="23"/>
  <c r="R100" i="23" s="1"/>
  <c r="L96" i="23"/>
  <c r="D96" i="23" s="1"/>
  <c r="E96" i="23"/>
  <c r="L95" i="23"/>
  <c r="L100" i="23" s="1"/>
  <c r="D92" i="23"/>
  <c r="R91" i="23"/>
  <c r="L91" i="23"/>
  <c r="E91" i="23"/>
  <c r="D91" i="23"/>
  <c r="C91" i="23" s="1"/>
  <c r="R90" i="23"/>
  <c r="L90" i="23"/>
  <c r="D90" i="23" s="1"/>
  <c r="C90" i="23" s="1"/>
  <c r="E90" i="23"/>
  <c r="R89" i="23"/>
  <c r="E89" i="23" s="1"/>
  <c r="L89" i="23"/>
  <c r="D89" i="23" s="1"/>
  <c r="C89" i="23" s="1"/>
  <c r="R88" i="23"/>
  <c r="L88" i="23"/>
  <c r="D88" i="23"/>
  <c r="R87" i="23"/>
  <c r="L87" i="23"/>
  <c r="L92" i="23" s="1"/>
  <c r="E87" i="23"/>
  <c r="D87" i="23"/>
  <c r="R79" i="23"/>
  <c r="R78" i="23"/>
  <c r="R77" i="23"/>
  <c r="L77" i="23"/>
  <c r="E77" i="23"/>
  <c r="D77" i="23"/>
  <c r="C77" i="23" s="1"/>
  <c r="R76" i="23"/>
  <c r="L76" i="23"/>
  <c r="E76" i="23"/>
  <c r="E78" i="23" s="1"/>
  <c r="R73" i="23"/>
  <c r="L73" i="23"/>
  <c r="C73" i="23"/>
  <c r="R72" i="23"/>
  <c r="E72" i="23" s="1"/>
  <c r="L72" i="23"/>
  <c r="D72" i="23"/>
  <c r="C72" i="23" s="1"/>
  <c r="R71" i="23"/>
  <c r="L71" i="23"/>
  <c r="E71" i="23"/>
  <c r="E73" i="23" s="1"/>
  <c r="E79" i="23" s="1"/>
  <c r="D71" i="23"/>
  <c r="C71" i="23" s="1"/>
  <c r="L67" i="23"/>
  <c r="R66" i="23"/>
  <c r="L66" i="23"/>
  <c r="R65" i="23"/>
  <c r="E65" i="23" s="1"/>
  <c r="L65" i="23"/>
  <c r="D65" i="23"/>
  <c r="R64" i="23"/>
  <c r="L64" i="23"/>
  <c r="E64" i="23"/>
  <c r="D64" i="23"/>
  <c r="C64" i="23" s="1"/>
  <c r="L61" i="23"/>
  <c r="R60" i="23"/>
  <c r="E60" i="23" s="1"/>
  <c r="C60" i="23" s="1"/>
  <c r="L60" i="23"/>
  <c r="D60" i="23" s="1"/>
  <c r="R59" i="23"/>
  <c r="L59" i="23"/>
  <c r="D59" i="23"/>
  <c r="L54" i="23"/>
  <c r="R53" i="23"/>
  <c r="E53" i="23" s="1"/>
  <c r="C53" i="23" s="1"/>
  <c r="L53" i="23"/>
  <c r="D53" i="23" s="1"/>
  <c r="R52" i="23"/>
  <c r="L52" i="23"/>
  <c r="D52" i="23"/>
  <c r="R48" i="23"/>
  <c r="L48" i="23"/>
  <c r="D48" i="23" s="1"/>
  <c r="C48" i="23" s="1"/>
  <c r="E48" i="23"/>
  <c r="R47" i="23"/>
  <c r="L47" i="23"/>
  <c r="R44" i="23"/>
  <c r="R43" i="23"/>
  <c r="L43" i="23"/>
  <c r="E43" i="23"/>
  <c r="D43" i="23"/>
  <c r="C43" i="23" s="1"/>
  <c r="R42" i="23"/>
  <c r="L42" i="23"/>
  <c r="E42" i="23"/>
  <c r="E44" i="23" s="1"/>
  <c r="R39" i="23"/>
  <c r="L39" i="23"/>
  <c r="C39" i="23"/>
  <c r="R38" i="23"/>
  <c r="E38" i="23" s="1"/>
  <c r="L38" i="23"/>
  <c r="D38" i="23"/>
  <c r="C38" i="23" s="1"/>
  <c r="R37" i="23"/>
  <c r="L37" i="23"/>
  <c r="E37" i="23"/>
  <c r="E39" i="23" s="1"/>
  <c r="D37" i="23"/>
  <c r="C37" i="23" s="1"/>
  <c r="R36" i="23"/>
  <c r="R31" i="23"/>
  <c r="L31" i="23"/>
  <c r="E31" i="23"/>
  <c r="D31" i="23"/>
  <c r="C31" i="23" s="1"/>
  <c r="R30" i="23"/>
  <c r="L30" i="23"/>
  <c r="E30" i="23"/>
  <c r="E32" i="23" s="1"/>
  <c r="R29" i="23"/>
  <c r="R32" i="23" s="1"/>
  <c r="R26" i="23"/>
  <c r="L26" i="23"/>
  <c r="E26" i="23"/>
  <c r="D26" i="23"/>
  <c r="C26" i="23" s="1"/>
  <c r="R25" i="23"/>
  <c r="L25" i="23"/>
  <c r="E25" i="23"/>
  <c r="E27" i="23" s="1"/>
  <c r="R24" i="23"/>
  <c r="R27" i="23" s="1"/>
  <c r="E22" i="23"/>
  <c r="D22" i="23"/>
  <c r="C22" i="23" s="1"/>
  <c r="R21" i="23"/>
  <c r="L21" i="23"/>
  <c r="E21" i="23"/>
  <c r="D21" i="23"/>
  <c r="C21" i="23" s="1"/>
  <c r="R20" i="23"/>
  <c r="L20" i="23"/>
  <c r="E20" i="23"/>
  <c r="R19" i="23"/>
  <c r="R22" i="23" s="1"/>
  <c r="R33" i="23" s="1"/>
  <c r="R17" i="23"/>
  <c r="R16" i="23"/>
  <c r="L16" i="23"/>
  <c r="E16" i="23"/>
  <c r="D16" i="23"/>
  <c r="C16" i="23"/>
  <c r="R15" i="23"/>
  <c r="L15" i="23"/>
  <c r="E15" i="23"/>
  <c r="E17" i="23" s="1"/>
  <c r="E33" i="23" s="1"/>
  <c r="R139" i="24"/>
  <c r="L139" i="24"/>
  <c r="D139" i="24" s="1"/>
  <c r="C139" i="24" s="1"/>
  <c r="E139" i="24"/>
  <c r="R138" i="24"/>
  <c r="E138" i="24" s="1"/>
  <c r="L138" i="24"/>
  <c r="D138" i="24" s="1"/>
  <c r="R137" i="24"/>
  <c r="L137" i="24"/>
  <c r="L140" i="24" s="1"/>
  <c r="D137" i="24"/>
  <c r="D134" i="24"/>
  <c r="R133" i="24"/>
  <c r="L133" i="24"/>
  <c r="D133" i="24" s="1"/>
  <c r="C133" i="24" s="1"/>
  <c r="E133" i="24"/>
  <c r="R132" i="24"/>
  <c r="E132" i="24" s="1"/>
  <c r="L132" i="24"/>
  <c r="D132" i="24" s="1"/>
  <c r="R131" i="24"/>
  <c r="L131" i="24"/>
  <c r="L134" i="24" s="1"/>
  <c r="D131" i="24"/>
  <c r="R126" i="24"/>
  <c r="E126" i="24" s="1"/>
  <c r="L126" i="24"/>
  <c r="D126" i="24" s="1"/>
  <c r="R125" i="24"/>
  <c r="E125" i="24" s="1"/>
  <c r="C125" i="24" s="1"/>
  <c r="L125" i="24"/>
  <c r="D125" i="24"/>
  <c r="R124" i="24"/>
  <c r="L124" i="24"/>
  <c r="E124" i="24"/>
  <c r="D124" i="24"/>
  <c r="C124" i="24" s="1"/>
  <c r="R123" i="24"/>
  <c r="R127" i="24" s="1"/>
  <c r="L123" i="24"/>
  <c r="D123" i="24" s="1"/>
  <c r="E123" i="24"/>
  <c r="E127" i="24" s="1"/>
  <c r="R120" i="24"/>
  <c r="E120" i="24" s="1"/>
  <c r="C120" i="24" s="1"/>
  <c r="L120" i="24"/>
  <c r="D120" i="24"/>
  <c r="R119" i="24"/>
  <c r="E119" i="24" s="1"/>
  <c r="L119" i="24"/>
  <c r="D119" i="24"/>
  <c r="C119" i="24" s="1"/>
  <c r="R118" i="24"/>
  <c r="L118" i="24"/>
  <c r="D118" i="24" s="1"/>
  <c r="C118" i="24" s="1"/>
  <c r="E118" i="24"/>
  <c r="R117" i="24"/>
  <c r="E117" i="24" s="1"/>
  <c r="E121" i="24" s="1"/>
  <c r="L117" i="24"/>
  <c r="D117" i="24" s="1"/>
  <c r="R115" i="24"/>
  <c r="R114" i="24"/>
  <c r="L114" i="24"/>
  <c r="E114" i="24"/>
  <c r="D114" i="24"/>
  <c r="C114" i="24" s="1"/>
  <c r="R113" i="24"/>
  <c r="L113" i="24"/>
  <c r="D113" i="24" s="1"/>
  <c r="E113" i="24"/>
  <c r="R112" i="24"/>
  <c r="E112" i="24" s="1"/>
  <c r="L112" i="24"/>
  <c r="D112" i="24" s="1"/>
  <c r="C112" i="24" s="1"/>
  <c r="R111" i="24"/>
  <c r="E111" i="24" s="1"/>
  <c r="L111" i="24"/>
  <c r="D111" i="24"/>
  <c r="C111" i="24"/>
  <c r="E106" i="24"/>
  <c r="R105" i="24"/>
  <c r="E105" i="24" s="1"/>
  <c r="L105" i="24"/>
  <c r="D105" i="24" s="1"/>
  <c r="C105" i="24" s="1"/>
  <c r="R104" i="24"/>
  <c r="E104" i="24" s="1"/>
  <c r="L104" i="24"/>
  <c r="D104" i="24"/>
  <c r="C104" i="24"/>
  <c r="R103" i="24"/>
  <c r="L103" i="24"/>
  <c r="E103" i="24"/>
  <c r="D103" i="24"/>
  <c r="C103" i="24" s="1"/>
  <c r="R102" i="24"/>
  <c r="R106" i="24" s="1"/>
  <c r="L102" i="24"/>
  <c r="D102" i="24" s="1"/>
  <c r="E102" i="24"/>
  <c r="R99" i="24"/>
  <c r="E99" i="24" s="1"/>
  <c r="L99" i="24"/>
  <c r="D99" i="24"/>
  <c r="C99" i="24"/>
  <c r="R98" i="24"/>
  <c r="E98" i="24" s="1"/>
  <c r="L98" i="24"/>
  <c r="D98" i="24"/>
  <c r="R97" i="24"/>
  <c r="L97" i="24"/>
  <c r="D97" i="24" s="1"/>
  <c r="E97" i="24"/>
  <c r="R96" i="24"/>
  <c r="E96" i="24" s="1"/>
  <c r="L96" i="24"/>
  <c r="D96" i="24" s="1"/>
  <c r="L95" i="24"/>
  <c r="R91" i="24"/>
  <c r="L91" i="24"/>
  <c r="D91" i="24" s="1"/>
  <c r="C91" i="24" s="1"/>
  <c r="E91" i="24"/>
  <c r="R90" i="24"/>
  <c r="E90" i="24" s="1"/>
  <c r="L90" i="24"/>
  <c r="D90" i="24" s="1"/>
  <c r="R89" i="24"/>
  <c r="E89" i="24" s="1"/>
  <c r="C89" i="24" s="1"/>
  <c r="L89" i="24"/>
  <c r="D89" i="24"/>
  <c r="R88" i="24"/>
  <c r="L88" i="24"/>
  <c r="E88" i="24"/>
  <c r="D88" i="24"/>
  <c r="C88" i="24" s="1"/>
  <c r="R87" i="24"/>
  <c r="L87" i="24"/>
  <c r="D87" i="24" s="1"/>
  <c r="D92" i="24" s="1"/>
  <c r="E87" i="24"/>
  <c r="R77" i="24"/>
  <c r="L77" i="24"/>
  <c r="D77" i="24" s="1"/>
  <c r="C77" i="24" s="1"/>
  <c r="E77" i="24"/>
  <c r="R76" i="24"/>
  <c r="R78" i="24" s="1"/>
  <c r="L76" i="24"/>
  <c r="R73" i="24"/>
  <c r="R79" i="24" s="1"/>
  <c r="R72" i="24"/>
  <c r="L72" i="24"/>
  <c r="E72" i="24"/>
  <c r="D72" i="24"/>
  <c r="C72" i="24" s="1"/>
  <c r="R71" i="24"/>
  <c r="L71" i="24"/>
  <c r="L73" i="24" s="1"/>
  <c r="E71" i="24"/>
  <c r="E73" i="24" s="1"/>
  <c r="R66" i="24"/>
  <c r="R65" i="24"/>
  <c r="L65" i="24"/>
  <c r="E65" i="24"/>
  <c r="D65" i="24"/>
  <c r="C65" i="24" s="1"/>
  <c r="R64" i="24"/>
  <c r="L64" i="24"/>
  <c r="L66" i="24" s="1"/>
  <c r="L67" i="24" s="1"/>
  <c r="E64" i="24"/>
  <c r="E66" i="24" s="1"/>
  <c r="L61" i="24"/>
  <c r="R60" i="24"/>
  <c r="L60" i="24"/>
  <c r="D60" i="24"/>
  <c r="R59" i="24"/>
  <c r="L59" i="24"/>
  <c r="E59" i="24"/>
  <c r="D59" i="24"/>
  <c r="L54" i="24"/>
  <c r="R53" i="24"/>
  <c r="L53" i="24"/>
  <c r="D53" i="24"/>
  <c r="R52" i="24"/>
  <c r="L52" i="24"/>
  <c r="E52" i="24"/>
  <c r="D52" i="24"/>
  <c r="R48" i="24"/>
  <c r="E48" i="24" s="1"/>
  <c r="L48" i="24"/>
  <c r="R47" i="24"/>
  <c r="L47" i="24"/>
  <c r="D47" i="24"/>
  <c r="R43" i="24"/>
  <c r="L43" i="24"/>
  <c r="D43" i="24" s="1"/>
  <c r="E43" i="24"/>
  <c r="R42" i="24"/>
  <c r="R44" i="24" s="1"/>
  <c r="L42" i="24"/>
  <c r="R39" i="24"/>
  <c r="R38" i="24"/>
  <c r="L38" i="24"/>
  <c r="E38" i="24"/>
  <c r="D38" i="24"/>
  <c r="C38" i="24" s="1"/>
  <c r="R37" i="24"/>
  <c r="L37" i="24"/>
  <c r="L39" i="24" s="1"/>
  <c r="E37" i="24"/>
  <c r="E39" i="24" s="1"/>
  <c r="R36" i="24"/>
  <c r="R31" i="24"/>
  <c r="L31" i="24"/>
  <c r="D31" i="24" s="1"/>
  <c r="E31" i="24"/>
  <c r="R30" i="24"/>
  <c r="E30" i="24" s="1"/>
  <c r="L30" i="24"/>
  <c r="R29" i="24"/>
  <c r="R32" i="24" s="1"/>
  <c r="R26" i="24"/>
  <c r="E26" i="24" s="1"/>
  <c r="C26" i="24" s="1"/>
  <c r="L26" i="24"/>
  <c r="D26" i="24" s="1"/>
  <c r="R25" i="24"/>
  <c r="E25" i="24" s="1"/>
  <c r="L25" i="24"/>
  <c r="L27" i="24" s="1"/>
  <c r="R24" i="24"/>
  <c r="R27" i="24" s="1"/>
  <c r="E22" i="24"/>
  <c r="D22" i="24"/>
  <c r="C22" i="24" s="1"/>
  <c r="R21" i="24"/>
  <c r="E21" i="24" s="1"/>
  <c r="C21" i="24" s="1"/>
  <c r="L21" i="24"/>
  <c r="D21" i="24" s="1"/>
  <c r="R20" i="24"/>
  <c r="E20" i="24" s="1"/>
  <c r="L20" i="24"/>
  <c r="L22" i="24" s="1"/>
  <c r="R19" i="24"/>
  <c r="R22" i="24" s="1"/>
  <c r="R16" i="24"/>
  <c r="E16" i="24" s="1"/>
  <c r="L16" i="24"/>
  <c r="C16" i="24" s="1"/>
  <c r="D16" i="24"/>
  <c r="D17" i="24" s="1"/>
  <c r="R15" i="24"/>
  <c r="R17" i="24" s="1"/>
  <c r="R33" i="24" s="1"/>
  <c r="L15" i="24"/>
  <c r="E15" i="24"/>
  <c r="C15" i="24" s="1"/>
  <c r="C17" i="24" s="1"/>
  <c r="D15" i="24"/>
  <c r="L123" i="21"/>
  <c r="L101" i="21"/>
  <c r="R81" i="22" l="1"/>
  <c r="R61" i="22"/>
  <c r="R67" i="22" s="1"/>
  <c r="D100" i="22"/>
  <c r="D107" i="22" s="1"/>
  <c r="C96" i="22"/>
  <c r="L100" i="22"/>
  <c r="E17" i="22"/>
  <c r="E33" i="22" s="1"/>
  <c r="E39" i="22"/>
  <c r="E55" i="22" s="1"/>
  <c r="C59" i="22"/>
  <c r="C61" i="22" s="1"/>
  <c r="D61" i="22"/>
  <c r="L79" i="22"/>
  <c r="C91" i="22"/>
  <c r="R100" i="22"/>
  <c r="R107" i="22" s="1"/>
  <c r="D106" i="22"/>
  <c r="C103" i="22"/>
  <c r="C119" i="22"/>
  <c r="C125" i="22"/>
  <c r="R55" i="22"/>
  <c r="L17" i="22"/>
  <c r="D15" i="22"/>
  <c r="L27" i="22"/>
  <c r="D25" i="22"/>
  <c r="L55" i="22"/>
  <c r="L44" i="22"/>
  <c r="D42" i="22"/>
  <c r="L49" i="22"/>
  <c r="E61" i="22"/>
  <c r="E67" i="22" s="1"/>
  <c r="L78" i="22"/>
  <c r="D76" i="22"/>
  <c r="C98" i="22"/>
  <c r="L128" i="22"/>
  <c r="D127" i="22"/>
  <c r="C124" i="22"/>
  <c r="L22" i="22"/>
  <c r="D20" i="22"/>
  <c r="C20" i="22" s="1"/>
  <c r="L32" i="22"/>
  <c r="D30" i="22"/>
  <c r="R49" i="22"/>
  <c r="E47" i="22"/>
  <c r="E49" i="22" s="1"/>
  <c r="C52" i="22"/>
  <c r="C54" i="22" s="1"/>
  <c r="D54" i="22"/>
  <c r="E100" i="22"/>
  <c r="E107" i="22" s="1"/>
  <c r="L106" i="22"/>
  <c r="E127" i="22"/>
  <c r="E128" i="22" s="1"/>
  <c r="D39" i="22"/>
  <c r="D47" i="22"/>
  <c r="E88" i="22"/>
  <c r="E92" i="22" s="1"/>
  <c r="D111" i="22"/>
  <c r="D131" i="22"/>
  <c r="D137" i="22"/>
  <c r="R115" i="22"/>
  <c r="R128" i="22" s="1"/>
  <c r="C102" i="22"/>
  <c r="C106" i="22" s="1"/>
  <c r="D117" i="22"/>
  <c r="C123" i="22"/>
  <c r="E131" i="22"/>
  <c r="E134" i="22" s="1"/>
  <c r="E137" i="22"/>
  <c r="E140" i="22" s="1"/>
  <c r="D64" i="22"/>
  <c r="D71" i="22"/>
  <c r="L107" i="23"/>
  <c r="L22" i="23"/>
  <c r="D20" i="23"/>
  <c r="C20" i="23" s="1"/>
  <c r="L49" i="23"/>
  <c r="L55" i="23" s="1"/>
  <c r="R54" i="23"/>
  <c r="E127" i="23"/>
  <c r="L27" i="23"/>
  <c r="D25" i="23"/>
  <c r="R55" i="23"/>
  <c r="R81" i="23" s="1"/>
  <c r="R49" i="23"/>
  <c r="E47" i="23"/>
  <c r="E49" i="23" s="1"/>
  <c r="C65" i="23"/>
  <c r="C66" i="23" s="1"/>
  <c r="E100" i="23"/>
  <c r="E107" i="23" s="1"/>
  <c r="L106" i="23"/>
  <c r="L44" i="23"/>
  <c r="D42" i="23"/>
  <c r="L78" i="23"/>
  <c r="D76" i="23"/>
  <c r="L17" i="23"/>
  <c r="L33" i="23" s="1"/>
  <c r="D15" i="23"/>
  <c r="R61" i="23"/>
  <c r="R67" i="23" s="1"/>
  <c r="L79" i="23"/>
  <c r="R92" i="23"/>
  <c r="E128" i="23"/>
  <c r="R115" i="23"/>
  <c r="R128" i="23" s="1"/>
  <c r="L32" i="23"/>
  <c r="D30" i="23"/>
  <c r="D54" i="23"/>
  <c r="D61" i="23"/>
  <c r="D67" i="23" s="1"/>
  <c r="E66" i="23"/>
  <c r="C87" i="23"/>
  <c r="D100" i="23"/>
  <c r="D107" i="23" s="1"/>
  <c r="C96" i="23"/>
  <c r="C100" i="23" s="1"/>
  <c r="C107" i="23" s="1"/>
  <c r="R106" i="23"/>
  <c r="R107" i="23" s="1"/>
  <c r="R141" i="23" s="1"/>
  <c r="D121" i="23"/>
  <c r="C117" i="23"/>
  <c r="C121" i="23" s="1"/>
  <c r="L121" i="23"/>
  <c r="L128" i="23" s="1"/>
  <c r="C125" i="23"/>
  <c r="D134" i="23"/>
  <c r="C132" i="23"/>
  <c r="D140" i="23"/>
  <c r="C138" i="23"/>
  <c r="D39" i="23"/>
  <c r="D47" i="23"/>
  <c r="E52" i="23"/>
  <c r="E54" i="23" s="1"/>
  <c r="E55" i="23" s="1"/>
  <c r="E81" i="23" s="1"/>
  <c r="E59" i="23"/>
  <c r="E61" i="23" s="1"/>
  <c r="E67" i="23" s="1"/>
  <c r="D66" i="23"/>
  <c r="D73" i="23"/>
  <c r="E88" i="23"/>
  <c r="C88" i="23" s="1"/>
  <c r="D111" i="23"/>
  <c r="C102" i="23"/>
  <c r="C106" i="23" s="1"/>
  <c r="C123" i="23"/>
  <c r="E131" i="23"/>
  <c r="E137" i="23"/>
  <c r="E27" i="24"/>
  <c r="L32" i="24"/>
  <c r="D30" i="24"/>
  <c r="D48" i="24"/>
  <c r="C48" i="24" s="1"/>
  <c r="L49" i="24"/>
  <c r="E60" i="24"/>
  <c r="C60" i="24" s="1"/>
  <c r="R61" i="24"/>
  <c r="R67" i="24" s="1"/>
  <c r="R92" i="24"/>
  <c r="L100" i="24"/>
  <c r="R140" i="24"/>
  <c r="E137" i="24"/>
  <c r="E17" i="24"/>
  <c r="D20" i="24"/>
  <c r="C20" i="24" s="1"/>
  <c r="D25" i="24"/>
  <c r="E32" i="24"/>
  <c r="C43" i="24"/>
  <c r="D49" i="24"/>
  <c r="C59" i="24"/>
  <c r="C61" i="24" s="1"/>
  <c r="D61" i="24"/>
  <c r="L79" i="24"/>
  <c r="L78" i="24"/>
  <c r="D76" i="24"/>
  <c r="C90" i="24"/>
  <c r="E100" i="24"/>
  <c r="E107" i="24" s="1"/>
  <c r="C98" i="24"/>
  <c r="D115" i="24"/>
  <c r="D127" i="24"/>
  <c r="C123" i="24"/>
  <c r="C138" i="24"/>
  <c r="E54" i="24"/>
  <c r="L17" i="24"/>
  <c r="L55" i="24"/>
  <c r="L44" i="24"/>
  <c r="D42" i="24"/>
  <c r="E53" i="24"/>
  <c r="C53" i="24" s="1"/>
  <c r="R54" i="24"/>
  <c r="E61" i="24"/>
  <c r="E67" i="24" s="1"/>
  <c r="E92" i="24"/>
  <c r="D106" i="24"/>
  <c r="C102" i="24"/>
  <c r="C106" i="24" s="1"/>
  <c r="L115" i="24"/>
  <c r="R128" i="24"/>
  <c r="R134" i="24"/>
  <c r="E131" i="24"/>
  <c r="D140" i="24"/>
  <c r="E79" i="24"/>
  <c r="D100" i="24"/>
  <c r="D107" i="24" s="1"/>
  <c r="C96" i="24"/>
  <c r="C100" i="24" s="1"/>
  <c r="C107" i="24" s="1"/>
  <c r="C31" i="24"/>
  <c r="R49" i="24"/>
  <c r="R55" i="24" s="1"/>
  <c r="R81" i="24" s="1"/>
  <c r="E47" i="24"/>
  <c r="C52" i="24"/>
  <c r="C54" i="24" s="1"/>
  <c r="D54" i="24"/>
  <c r="C87" i="24"/>
  <c r="C92" i="24" s="1"/>
  <c r="C97" i="24"/>
  <c r="E115" i="24"/>
  <c r="E128" i="24" s="1"/>
  <c r="C113" i="24"/>
  <c r="C115" i="24" s="1"/>
  <c r="D121" i="24"/>
  <c r="C117" i="24"/>
  <c r="C121" i="24" s="1"/>
  <c r="L121" i="24"/>
  <c r="C126" i="24"/>
  <c r="C132" i="24"/>
  <c r="R100" i="24"/>
  <c r="R107" i="24" s="1"/>
  <c r="L106" i="24"/>
  <c r="R121" i="24"/>
  <c r="L127" i="24"/>
  <c r="L92" i="24"/>
  <c r="D37" i="24"/>
  <c r="E42" i="24"/>
  <c r="E44" i="24" s="1"/>
  <c r="D64" i="24"/>
  <c r="D71" i="24"/>
  <c r="E76" i="24"/>
  <c r="E78" i="24" s="1"/>
  <c r="E141" i="22" l="1"/>
  <c r="C25" i="22"/>
  <c r="C27" i="22" s="1"/>
  <c r="D27" i="22"/>
  <c r="C88" i="22"/>
  <c r="C92" i="22" s="1"/>
  <c r="C71" i="22"/>
  <c r="C73" i="22" s="1"/>
  <c r="D73" i="22"/>
  <c r="C127" i="22"/>
  <c r="D140" i="22"/>
  <c r="C137" i="22"/>
  <c r="C140" i="22" s="1"/>
  <c r="D49" i="22"/>
  <c r="C47" i="22"/>
  <c r="C49" i="22" s="1"/>
  <c r="C76" i="22"/>
  <c r="C78" i="22" s="1"/>
  <c r="D78" i="22"/>
  <c r="C42" i="22"/>
  <c r="C44" i="22" s="1"/>
  <c r="D44" i="22"/>
  <c r="E81" i="22"/>
  <c r="E144" i="22" s="1"/>
  <c r="C64" i="22"/>
  <c r="C66" i="22" s="1"/>
  <c r="D66" i="22"/>
  <c r="D121" i="22"/>
  <c r="C117" i="22"/>
  <c r="C121" i="22" s="1"/>
  <c r="C131" i="22"/>
  <c r="C134" i="22" s="1"/>
  <c r="D134" i="22"/>
  <c r="D55" i="22"/>
  <c r="C15" i="22"/>
  <c r="C17" i="22" s="1"/>
  <c r="D17" i="22"/>
  <c r="R141" i="22"/>
  <c r="D67" i="22"/>
  <c r="L107" i="22"/>
  <c r="L141" i="22" s="1"/>
  <c r="C30" i="22"/>
  <c r="C32" i="22" s="1"/>
  <c r="D32" i="22"/>
  <c r="L33" i="22"/>
  <c r="L81" i="22" s="1"/>
  <c r="L144" i="22" s="1"/>
  <c r="C67" i="22"/>
  <c r="C100" i="22"/>
  <c r="C107" i="22" s="1"/>
  <c r="R144" i="22"/>
  <c r="C111" i="22"/>
  <c r="C115" i="22" s="1"/>
  <c r="C128" i="22" s="1"/>
  <c r="D115" i="22"/>
  <c r="R144" i="23"/>
  <c r="L141" i="23"/>
  <c r="L81" i="23"/>
  <c r="C52" i="23"/>
  <c r="C54" i="23" s="1"/>
  <c r="C25" i="23"/>
  <c r="C27" i="23" s="1"/>
  <c r="D27" i="23"/>
  <c r="C127" i="23"/>
  <c r="D49" i="23"/>
  <c r="C47" i="23"/>
  <c r="C49" i="23" s="1"/>
  <c r="C30" i="23"/>
  <c r="C32" i="23" s="1"/>
  <c r="D32" i="23"/>
  <c r="E92" i="23"/>
  <c r="E140" i="23"/>
  <c r="C137" i="23"/>
  <c r="C140" i="23" s="1"/>
  <c r="D115" i="23"/>
  <c r="D128" i="23" s="1"/>
  <c r="D141" i="23" s="1"/>
  <c r="C111" i="23"/>
  <c r="C115" i="23" s="1"/>
  <c r="C128" i="23" s="1"/>
  <c r="C92" i="23"/>
  <c r="C141" i="23" s="1"/>
  <c r="C131" i="23"/>
  <c r="C134" i="23" s="1"/>
  <c r="E134" i="23"/>
  <c r="C42" i="23"/>
  <c r="C44" i="23" s="1"/>
  <c r="D44" i="23"/>
  <c r="D55" i="23" s="1"/>
  <c r="C59" i="23"/>
  <c r="C61" i="23" s="1"/>
  <c r="C67" i="23" s="1"/>
  <c r="C15" i="23"/>
  <c r="C17" i="23" s="1"/>
  <c r="C33" i="23" s="1"/>
  <c r="D17" i="23"/>
  <c r="D33" i="23" s="1"/>
  <c r="C76" i="23"/>
  <c r="C78" i="23" s="1"/>
  <c r="C79" i="23" s="1"/>
  <c r="D78" i="23"/>
  <c r="D79" i="23" s="1"/>
  <c r="C64" i="24"/>
  <c r="C66" i="24" s="1"/>
  <c r="C67" i="24" s="1"/>
  <c r="D66" i="24"/>
  <c r="C42" i="24"/>
  <c r="C44" i="24" s="1"/>
  <c r="D44" i="24"/>
  <c r="D128" i="24"/>
  <c r="D141" i="24" s="1"/>
  <c r="C76" i="24"/>
  <c r="C78" i="24" s="1"/>
  <c r="D78" i="24"/>
  <c r="E140" i="24"/>
  <c r="E141" i="24" s="1"/>
  <c r="C137" i="24"/>
  <c r="C140" i="24" s="1"/>
  <c r="C30" i="24"/>
  <c r="C32" i="24" s="1"/>
  <c r="D32" i="24"/>
  <c r="E55" i="24"/>
  <c r="L128" i="24"/>
  <c r="D27" i="24"/>
  <c r="D33" i="24" s="1"/>
  <c r="C25" i="24"/>
  <c r="C27" i="24" s="1"/>
  <c r="C33" i="24" s="1"/>
  <c r="C37" i="24"/>
  <c r="C39" i="24" s="1"/>
  <c r="D39" i="24"/>
  <c r="E134" i="24"/>
  <c r="C131" i="24"/>
  <c r="C134" i="24" s="1"/>
  <c r="C127" i="24"/>
  <c r="C128" i="24" s="1"/>
  <c r="C141" i="24" s="1"/>
  <c r="L107" i="24"/>
  <c r="C71" i="24"/>
  <c r="C73" i="24" s="1"/>
  <c r="C79" i="24" s="1"/>
  <c r="D73" i="24"/>
  <c r="L141" i="24"/>
  <c r="R141" i="24"/>
  <c r="R144" i="24" s="1"/>
  <c r="C47" i="24"/>
  <c r="C49" i="24" s="1"/>
  <c r="E49" i="24"/>
  <c r="L33" i="24"/>
  <c r="L81" i="24" s="1"/>
  <c r="L144" i="24" s="1"/>
  <c r="D67" i="24"/>
  <c r="E33" i="24"/>
  <c r="E81" i="24" s="1"/>
  <c r="L146" i="22" l="1"/>
  <c r="L148" i="22" s="1"/>
  <c r="R146" i="22"/>
  <c r="R148" i="22" s="1"/>
  <c r="C55" i="22"/>
  <c r="D79" i="22"/>
  <c r="D33" i="22"/>
  <c r="C79" i="22"/>
  <c r="D128" i="22"/>
  <c r="D141" i="22" s="1"/>
  <c r="C33" i="22"/>
  <c r="E146" i="22"/>
  <c r="E148" i="22"/>
  <c r="C141" i="22"/>
  <c r="C55" i="23"/>
  <c r="C81" i="23" s="1"/>
  <c r="C144" i="23" s="1"/>
  <c r="E141" i="23"/>
  <c r="E144" i="23" s="1"/>
  <c r="D81" i="23"/>
  <c r="D144" i="23" s="1"/>
  <c r="R146" i="23"/>
  <c r="R148" i="23" s="1"/>
  <c r="L144" i="23"/>
  <c r="R146" i="24"/>
  <c r="R148" i="24" s="1"/>
  <c r="E144" i="24"/>
  <c r="L146" i="24"/>
  <c r="L148" i="24" s="1"/>
  <c r="D81" i="24"/>
  <c r="D144" i="24" s="1"/>
  <c r="C55" i="24"/>
  <c r="C81" i="24" s="1"/>
  <c r="C144" i="24" s="1"/>
  <c r="D79" i="24"/>
  <c r="D55" i="24"/>
  <c r="D81" i="22" l="1"/>
  <c r="D144" i="22" s="1"/>
  <c r="C81" i="22"/>
  <c r="C144" i="22" s="1"/>
  <c r="C146" i="23"/>
  <c r="C148" i="23" s="1"/>
  <c r="D146" i="23"/>
  <c r="D148" i="23"/>
  <c r="L146" i="23"/>
  <c r="L148" i="23" s="1"/>
  <c r="E146" i="23"/>
  <c r="E148" i="23" s="1"/>
  <c r="C146" i="24"/>
  <c r="C148" i="24" s="1"/>
  <c r="D146" i="24"/>
  <c r="D148" i="24"/>
  <c r="E146" i="24"/>
  <c r="E148" i="24" s="1"/>
  <c r="C146" i="22" l="1"/>
  <c r="C148" i="22" s="1"/>
  <c r="D146" i="22"/>
  <c r="D148" i="22"/>
  <c r="C97" i="19" l="1"/>
  <c r="C96" i="19"/>
  <c r="C95" i="19"/>
  <c r="C94" i="19"/>
  <c r="C85" i="19"/>
  <c r="C88" i="19" s="1"/>
  <c r="R120" i="11"/>
  <c r="R119" i="11"/>
  <c r="R118" i="11"/>
  <c r="R117" i="11"/>
  <c r="L120" i="11"/>
  <c r="L119" i="11"/>
  <c r="L118" i="11"/>
  <c r="L117" i="11"/>
  <c r="R120" i="13"/>
  <c r="R119" i="13"/>
  <c r="R118" i="13"/>
  <c r="R117" i="13"/>
  <c r="L120" i="13"/>
  <c r="L119" i="13"/>
  <c r="L118" i="13"/>
  <c r="L117" i="13"/>
  <c r="R120" i="12"/>
  <c r="R119" i="12"/>
  <c r="R118" i="12"/>
  <c r="R117" i="12"/>
  <c r="L121" i="12"/>
  <c r="L120" i="12"/>
  <c r="L119" i="12"/>
  <c r="L118" i="12"/>
  <c r="L117" i="12"/>
  <c r="R121" i="21"/>
  <c r="L121" i="21"/>
  <c r="C98" i="19" l="1"/>
  <c r="C99" i="19" s="1"/>
  <c r="L141" i="21"/>
  <c r="R141" i="21"/>
  <c r="R105" i="11" l="1"/>
  <c r="R104" i="11"/>
  <c r="R103" i="11"/>
  <c r="R102" i="11"/>
  <c r="R99" i="11"/>
  <c r="R98" i="11"/>
  <c r="R97" i="11"/>
  <c r="R96" i="11"/>
  <c r="L105" i="11"/>
  <c r="L104" i="11"/>
  <c r="L103" i="11"/>
  <c r="L102" i="11"/>
  <c r="L99" i="11"/>
  <c r="L98" i="11"/>
  <c r="L97" i="11"/>
  <c r="L96" i="11"/>
  <c r="R105" i="12"/>
  <c r="R104" i="12"/>
  <c r="R103" i="12"/>
  <c r="R102" i="12"/>
  <c r="R99" i="12"/>
  <c r="R98" i="12"/>
  <c r="R97" i="12"/>
  <c r="R96" i="12"/>
  <c r="L106" i="12"/>
  <c r="L105" i="12"/>
  <c r="L104" i="12"/>
  <c r="L103" i="12"/>
  <c r="L102" i="12"/>
  <c r="L99" i="12"/>
  <c r="L98" i="12"/>
  <c r="L97" i="12"/>
  <c r="L96" i="12"/>
  <c r="R105" i="13"/>
  <c r="R104" i="13"/>
  <c r="R103" i="13"/>
  <c r="R102" i="13"/>
  <c r="R99" i="13"/>
  <c r="R98" i="13"/>
  <c r="R97" i="13"/>
  <c r="R96" i="13"/>
  <c r="L105" i="13"/>
  <c r="L104" i="13"/>
  <c r="L103" i="13"/>
  <c r="L102" i="13"/>
  <c r="L99" i="13"/>
  <c r="L98" i="13"/>
  <c r="L97" i="13"/>
  <c r="L96" i="13"/>
  <c r="L95" i="11"/>
  <c r="R101" i="21" l="1"/>
  <c r="R100" i="21"/>
  <c r="E17" i="21"/>
  <c r="E16" i="21"/>
  <c r="E15" i="21"/>
  <c r="R16" i="21"/>
  <c r="R17" i="21"/>
  <c r="R18" i="21"/>
  <c r="E18" i="21" s="1"/>
  <c r="R19" i="21"/>
  <c r="R20" i="21"/>
  <c r="R15" i="21"/>
  <c r="R21" i="21" l="1"/>
  <c r="R138" i="11"/>
  <c r="R139" i="11"/>
  <c r="R137" i="11"/>
  <c r="R132" i="11"/>
  <c r="R133" i="11"/>
  <c r="R131" i="11"/>
  <c r="R124" i="11"/>
  <c r="R125" i="11"/>
  <c r="R126" i="11"/>
  <c r="R123" i="11"/>
  <c r="R112" i="11"/>
  <c r="R113" i="11"/>
  <c r="R114" i="11"/>
  <c r="R111" i="11"/>
  <c r="R88" i="11"/>
  <c r="R89" i="11"/>
  <c r="R90" i="11"/>
  <c r="R91" i="11"/>
  <c r="R87" i="11"/>
  <c r="R77" i="11"/>
  <c r="R76" i="11"/>
  <c r="R72" i="11"/>
  <c r="R71" i="11"/>
  <c r="R65" i="11"/>
  <c r="R64" i="11"/>
  <c r="R60" i="11"/>
  <c r="R59" i="11"/>
  <c r="R53" i="11"/>
  <c r="R52" i="11"/>
  <c r="R48" i="11"/>
  <c r="R47" i="11"/>
  <c r="R43" i="11"/>
  <c r="R42" i="11"/>
  <c r="R37" i="11"/>
  <c r="R38" i="11"/>
  <c r="R36" i="11"/>
  <c r="R30" i="11"/>
  <c r="R31" i="11"/>
  <c r="R29" i="11"/>
  <c r="R25" i="11"/>
  <c r="R26" i="11"/>
  <c r="R24" i="11"/>
  <c r="R20" i="11"/>
  <c r="R21" i="11"/>
  <c r="R19" i="11"/>
  <c r="R16" i="11"/>
  <c r="R15" i="11"/>
  <c r="L138" i="11"/>
  <c r="L139" i="11"/>
  <c r="L137" i="11"/>
  <c r="L132" i="11"/>
  <c r="L133" i="11"/>
  <c r="L131" i="11"/>
  <c r="L124" i="11"/>
  <c r="L125" i="11"/>
  <c r="L126" i="11"/>
  <c r="L123" i="11"/>
  <c r="L112" i="11"/>
  <c r="L113" i="11"/>
  <c r="L114" i="11"/>
  <c r="L111" i="11"/>
  <c r="L88" i="11"/>
  <c r="L89" i="11"/>
  <c r="L90" i="11"/>
  <c r="L91" i="11"/>
  <c r="L87" i="11"/>
  <c r="L77" i="11"/>
  <c r="L76" i="11"/>
  <c r="L72" i="11"/>
  <c r="L71" i="11"/>
  <c r="L65" i="11"/>
  <c r="L64" i="11"/>
  <c r="L60" i="11"/>
  <c r="L59" i="11"/>
  <c r="L53" i="11"/>
  <c r="L52" i="11"/>
  <c r="L48" i="11"/>
  <c r="L47" i="11"/>
  <c r="L43" i="11"/>
  <c r="L42" i="11"/>
  <c r="L38" i="11"/>
  <c r="L37" i="11"/>
  <c r="L31" i="11"/>
  <c r="L30" i="11"/>
  <c r="L26" i="11"/>
  <c r="L25" i="11"/>
  <c r="L21" i="11"/>
  <c r="L20" i="11"/>
  <c r="L16" i="11"/>
  <c r="L15" i="11"/>
  <c r="R138" i="12"/>
  <c r="R139" i="12"/>
  <c r="R137" i="12"/>
  <c r="R132" i="12"/>
  <c r="R133" i="12"/>
  <c r="R131" i="12"/>
  <c r="R124" i="12"/>
  <c r="R125" i="12"/>
  <c r="R126" i="12"/>
  <c r="R123" i="12"/>
  <c r="R112" i="12"/>
  <c r="R113" i="12"/>
  <c r="R114" i="12"/>
  <c r="R111" i="12"/>
  <c r="R88" i="12"/>
  <c r="R89" i="12"/>
  <c r="R90" i="12"/>
  <c r="R91" i="12"/>
  <c r="R87" i="12"/>
  <c r="R77" i="12"/>
  <c r="R76" i="12"/>
  <c r="R72" i="12"/>
  <c r="R71" i="12"/>
  <c r="R65" i="12"/>
  <c r="R64" i="12"/>
  <c r="R60" i="12"/>
  <c r="R59" i="12"/>
  <c r="R53" i="12"/>
  <c r="R52" i="12"/>
  <c r="R48" i="12"/>
  <c r="R47" i="12"/>
  <c r="R43" i="12"/>
  <c r="R42" i="12"/>
  <c r="R37" i="12"/>
  <c r="R38" i="12"/>
  <c r="R36" i="12"/>
  <c r="R30" i="12"/>
  <c r="R31" i="12"/>
  <c r="R29" i="12"/>
  <c r="R25" i="12"/>
  <c r="R26" i="12"/>
  <c r="R24" i="12"/>
  <c r="R20" i="12"/>
  <c r="R21" i="12"/>
  <c r="R19" i="12"/>
  <c r="R16" i="12"/>
  <c r="R15" i="12"/>
  <c r="L138" i="12"/>
  <c r="L139" i="12"/>
  <c r="L137" i="12"/>
  <c r="L132" i="12"/>
  <c r="L133" i="12"/>
  <c r="L131" i="12"/>
  <c r="L124" i="12"/>
  <c r="L125" i="12"/>
  <c r="L126" i="12"/>
  <c r="L123" i="12"/>
  <c r="L112" i="12"/>
  <c r="L113" i="12"/>
  <c r="L114" i="12"/>
  <c r="L111" i="12"/>
  <c r="L88" i="12"/>
  <c r="L89" i="12"/>
  <c r="L90" i="12"/>
  <c r="L91" i="12"/>
  <c r="L87" i="12"/>
  <c r="L77" i="12"/>
  <c r="L76" i="12"/>
  <c r="L72" i="12"/>
  <c r="L71" i="12"/>
  <c r="L65" i="12"/>
  <c r="L64" i="12"/>
  <c r="L60" i="12"/>
  <c r="L59" i="12"/>
  <c r="L53" i="12"/>
  <c r="L52" i="12"/>
  <c r="L48" i="12"/>
  <c r="L47" i="12"/>
  <c r="L43" i="12"/>
  <c r="L42" i="12"/>
  <c r="L38" i="12"/>
  <c r="L37" i="12"/>
  <c r="L31" i="12"/>
  <c r="L30" i="12"/>
  <c r="L26" i="12"/>
  <c r="L25" i="12"/>
  <c r="L21" i="12"/>
  <c r="L20" i="12"/>
  <c r="L16" i="12"/>
  <c r="L15" i="12"/>
  <c r="R138" i="13"/>
  <c r="R139" i="13"/>
  <c r="R137" i="13"/>
  <c r="R132" i="13"/>
  <c r="R133" i="13"/>
  <c r="R131" i="13"/>
  <c r="R124" i="13"/>
  <c r="R125" i="13"/>
  <c r="R126" i="13"/>
  <c r="R123" i="13"/>
  <c r="R112" i="13"/>
  <c r="R113" i="13"/>
  <c r="R114" i="13"/>
  <c r="R111" i="13"/>
  <c r="R88" i="13"/>
  <c r="R89" i="13"/>
  <c r="R90" i="13"/>
  <c r="R91" i="13"/>
  <c r="R87" i="13"/>
  <c r="R77" i="13"/>
  <c r="R76" i="13"/>
  <c r="R72" i="13"/>
  <c r="R71" i="13"/>
  <c r="R65" i="13"/>
  <c r="R64" i="13"/>
  <c r="R60" i="13"/>
  <c r="R59" i="13"/>
  <c r="R53" i="13"/>
  <c r="R52" i="13"/>
  <c r="R48" i="13"/>
  <c r="R47" i="13"/>
  <c r="R43" i="13"/>
  <c r="R42" i="13"/>
  <c r="R37" i="13"/>
  <c r="R38" i="13"/>
  <c r="R36" i="13"/>
  <c r="R30" i="13"/>
  <c r="R31" i="13"/>
  <c r="R29" i="13"/>
  <c r="R26" i="13"/>
  <c r="R25" i="13"/>
  <c r="R24" i="13"/>
  <c r="R21" i="13"/>
  <c r="R20" i="13"/>
  <c r="R19" i="13"/>
  <c r="R16" i="13"/>
  <c r="R15" i="13"/>
  <c r="L139" i="13"/>
  <c r="L138" i="13"/>
  <c r="L137" i="13"/>
  <c r="L133" i="13"/>
  <c r="L132" i="13"/>
  <c r="L131" i="13"/>
  <c r="L126" i="13"/>
  <c r="L125" i="13"/>
  <c r="L124" i="13"/>
  <c r="L123" i="13"/>
  <c r="L114" i="13"/>
  <c r="L113" i="13"/>
  <c r="L112" i="13"/>
  <c r="L111" i="13"/>
  <c r="L95" i="13"/>
  <c r="L91" i="13"/>
  <c r="L90" i="13"/>
  <c r="L89" i="13"/>
  <c r="L88" i="13"/>
  <c r="L87" i="13"/>
  <c r="L77" i="13"/>
  <c r="L76" i="13"/>
  <c r="L72" i="13"/>
  <c r="L71" i="13"/>
  <c r="L65" i="13"/>
  <c r="L64" i="13"/>
  <c r="L60" i="13"/>
  <c r="L59" i="13"/>
  <c r="L53" i="13"/>
  <c r="L52" i="13"/>
  <c r="L48" i="13"/>
  <c r="L47" i="13"/>
  <c r="L43" i="13"/>
  <c r="L42" i="13"/>
  <c r="L38" i="13"/>
  <c r="L37" i="13"/>
  <c r="L31" i="13"/>
  <c r="L30" i="13"/>
  <c r="L26" i="13"/>
  <c r="L25" i="13"/>
  <c r="L21" i="13"/>
  <c r="L20" i="13"/>
  <c r="L16" i="13"/>
  <c r="L15" i="13"/>
  <c r="C18" i="21"/>
  <c r="C16" i="21"/>
  <c r="C15" i="21"/>
  <c r="D18" i="21"/>
  <c r="D16" i="21"/>
  <c r="D15" i="21"/>
  <c r="L20" i="21"/>
  <c r="L19" i="21"/>
  <c r="L18" i="21"/>
  <c r="L17" i="21"/>
  <c r="L21" i="21" s="1"/>
  <c r="L16" i="21"/>
  <c r="L15" i="21"/>
  <c r="R143" i="21"/>
  <c r="L143" i="21"/>
  <c r="D143" i="21" s="1"/>
  <c r="C143" i="21" s="1"/>
  <c r="E143" i="21"/>
  <c r="R142" i="21"/>
  <c r="E142" i="21" s="1"/>
  <c r="L142" i="21"/>
  <c r="D142" i="21" s="1"/>
  <c r="R144" i="21"/>
  <c r="L144" i="21"/>
  <c r="D141" i="21"/>
  <c r="R137" i="21"/>
  <c r="L137" i="21"/>
  <c r="D137" i="21" s="1"/>
  <c r="C137" i="21" s="1"/>
  <c r="E137" i="21"/>
  <c r="R136" i="21"/>
  <c r="E136" i="21" s="1"/>
  <c r="L136" i="21"/>
  <c r="D136" i="21" s="1"/>
  <c r="R135" i="21"/>
  <c r="R138" i="21" s="1"/>
  <c r="L135" i="21"/>
  <c r="L138" i="21" s="1"/>
  <c r="D135" i="21"/>
  <c r="R130" i="21"/>
  <c r="E130" i="21" s="1"/>
  <c r="L130" i="21"/>
  <c r="D130" i="21" s="1"/>
  <c r="C130" i="21" s="1"/>
  <c r="R129" i="21"/>
  <c r="E129" i="21" s="1"/>
  <c r="C129" i="21" s="1"/>
  <c r="L129" i="21"/>
  <c r="D129" i="21"/>
  <c r="R128" i="21"/>
  <c r="E128" i="21" s="1"/>
  <c r="L128" i="21"/>
  <c r="D128" i="21"/>
  <c r="C128" i="21" s="1"/>
  <c r="R127" i="21"/>
  <c r="R131" i="21" s="1"/>
  <c r="L127" i="21"/>
  <c r="L131" i="21" s="1"/>
  <c r="E127" i="21"/>
  <c r="D127" i="21"/>
  <c r="D131" i="21" s="1"/>
  <c r="R124" i="21"/>
  <c r="E124" i="21" s="1"/>
  <c r="L124" i="21"/>
  <c r="D124" i="21" s="1"/>
  <c r="C124" i="21"/>
  <c r="R123" i="21"/>
  <c r="E123" i="21" s="1"/>
  <c r="D123" i="21"/>
  <c r="R122" i="21"/>
  <c r="L122" i="21"/>
  <c r="E122" i="21"/>
  <c r="D122" i="21"/>
  <c r="R125" i="21"/>
  <c r="D121" i="21"/>
  <c r="E121" i="21"/>
  <c r="E125" i="21" s="1"/>
  <c r="R118" i="21"/>
  <c r="E118" i="21" s="1"/>
  <c r="L118" i="21"/>
  <c r="D118" i="21"/>
  <c r="R117" i="21"/>
  <c r="L117" i="21"/>
  <c r="E117" i="21"/>
  <c r="D117" i="21"/>
  <c r="R116" i="21"/>
  <c r="L116" i="21"/>
  <c r="D116" i="21" s="1"/>
  <c r="C116" i="21" s="1"/>
  <c r="E116" i="21"/>
  <c r="R115" i="21"/>
  <c r="E115" i="21" s="1"/>
  <c r="L115" i="21"/>
  <c r="L119" i="21" s="1"/>
  <c r="R109" i="21"/>
  <c r="L109" i="21"/>
  <c r="D109" i="21" s="1"/>
  <c r="C109" i="21" s="1"/>
  <c r="E109" i="21"/>
  <c r="R108" i="21"/>
  <c r="E108" i="21" s="1"/>
  <c r="L108" i="21"/>
  <c r="D108" i="21" s="1"/>
  <c r="C108" i="21" s="1"/>
  <c r="R107" i="21"/>
  <c r="E107" i="21" s="1"/>
  <c r="L107" i="21"/>
  <c r="D107" i="21" s="1"/>
  <c r="R106" i="21"/>
  <c r="L106" i="21"/>
  <c r="R103" i="21"/>
  <c r="E103" i="21" s="1"/>
  <c r="L103" i="21"/>
  <c r="D103" i="21" s="1"/>
  <c r="C103" i="21"/>
  <c r="R102" i="21"/>
  <c r="E102" i="21" s="1"/>
  <c r="L102" i="21"/>
  <c r="D102" i="21" s="1"/>
  <c r="D101" i="21"/>
  <c r="E101" i="21"/>
  <c r="L100" i="21"/>
  <c r="D100" i="21" s="1"/>
  <c r="L99" i="21"/>
  <c r="R95" i="21"/>
  <c r="L95" i="21"/>
  <c r="E95" i="21"/>
  <c r="D95" i="21"/>
  <c r="C95" i="21" s="1"/>
  <c r="R94" i="21"/>
  <c r="L94" i="21"/>
  <c r="D94" i="21" s="1"/>
  <c r="C94" i="21" s="1"/>
  <c r="E94" i="21"/>
  <c r="R93" i="21"/>
  <c r="E93" i="21" s="1"/>
  <c r="L93" i="21"/>
  <c r="D93" i="21" s="1"/>
  <c r="C93" i="21" s="1"/>
  <c r="R92" i="21"/>
  <c r="E92" i="21" s="1"/>
  <c r="L92" i="21"/>
  <c r="D92" i="21"/>
  <c r="C92" i="21" s="1"/>
  <c r="R91" i="21"/>
  <c r="L91" i="21"/>
  <c r="E91" i="21"/>
  <c r="E96" i="21" s="1"/>
  <c r="D91" i="21"/>
  <c r="R81" i="21"/>
  <c r="L81" i="21"/>
  <c r="E81" i="21"/>
  <c r="D81" i="21"/>
  <c r="R80" i="21"/>
  <c r="R82" i="21" s="1"/>
  <c r="L80" i="21"/>
  <c r="E80" i="21"/>
  <c r="E82" i="21" s="1"/>
  <c r="R77" i="21"/>
  <c r="R83" i="21" s="1"/>
  <c r="R76" i="21"/>
  <c r="E76" i="21" s="1"/>
  <c r="L76" i="21"/>
  <c r="D76" i="21"/>
  <c r="C76" i="21" s="1"/>
  <c r="R75" i="21"/>
  <c r="L75" i="21"/>
  <c r="L77" i="21" s="1"/>
  <c r="E75" i="21"/>
  <c r="E77" i="21" s="1"/>
  <c r="E83" i="21" s="1"/>
  <c r="D75" i="21"/>
  <c r="R70" i="21"/>
  <c r="R69" i="21"/>
  <c r="E69" i="21" s="1"/>
  <c r="L69" i="21"/>
  <c r="D69" i="21"/>
  <c r="R68" i="21"/>
  <c r="L68" i="21"/>
  <c r="L70" i="21" s="1"/>
  <c r="E68" i="21"/>
  <c r="D68" i="21"/>
  <c r="L65" i="21"/>
  <c r="L71" i="21" s="1"/>
  <c r="R64" i="21"/>
  <c r="E64" i="21" s="1"/>
  <c r="L64" i="21"/>
  <c r="D64" i="21" s="1"/>
  <c r="C64" i="21" s="1"/>
  <c r="R63" i="21"/>
  <c r="R65" i="21" s="1"/>
  <c r="R71" i="21" s="1"/>
  <c r="L63" i="21"/>
  <c r="D63" i="21"/>
  <c r="L58" i="21"/>
  <c r="R57" i="21"/>
  <c r="E57" i="21" s="1"/>
  <c r="L57" i="21"/>
  <c r="D57" i="21" s="1"/>
  <c r="C57" i="21" s="1"/>
  <c r="R56" i="21"/>
  <c r="R58" i="21" s="1"/>
  <c r="L56" i="21"/>
  <c r="D56" i="21"/>
  <c r="R52" i="21"/>
  <c r="L52" i="21"/>
  <c r="D52" i="21" s="1"/>
  <c r="C52" i="21" s="1"/>
  <c r="E52" i="21"/>
  <c r="R51" i="21"/>
  <c r="L51" i="21"/>
  <c r="L53" i="21" s="1"/>
  <c r="R48" i="21"/>
  <c r="R47" i="21"/>
  <c r="L47" i="21"/>
  <c r="E47" i="21"/>
  <c r="D47" i="21"/>
  <c r="R46" i="21"/>
  <c r="L46" i="21"/>
  <c r="E46" i="21"/>
  <c r="E48" i="21" s="1"/>
  <c r="R43" i="21"/>
  <c r="L43" i="21"/>
  <c r="R42" i="21"/>
  <c r="E42" i="21" s="1"/>
  <c r="L42" i="21"/>
  <c r="D42" i="21"/>
  <c r="C42" i="21" s="1"/>
  <c r="R41" i="21"/>
  <c r="L41" i="21"/>
  <c r="E41" i="21"/>
  <c r="D41" i="21"/>
  <c r="C41" i="21" s="1"/>
  <c r="C43" i="21" s="1"/>
  <c r="R40" i="21"/>
  <c r="R35" i="21"/>
  <c r="L35" i="21"/>
  <c r="E35" i="21"/>
  <c r="D35" i="21"/>
  <c r="C35" i="21" s="1"/>
  <c r="R34" i="21"/>
  <c r="L34" i="21"/>
  <c r="E34" i="21"/>
  <c r="E36" i="21" s="1"/>
  <c r="R33" i="21"/>
  <c r="R36" i="21" s="1"/>
  <c r="R30" i="21"/>
  <c r="L30" i="21"/>
  <c r="E30" i="21"/>
  <c r="D30" i="21"/>
  <c r="R29" i="21"/>
  <c r="L29" i="21"/>
  <c r="E29" i="21"/>
  <c r="E31" i="21" s="1"/>
  <c r="R28" i="21"/>
  <c r="R31" i="21" s="1"/>
  <c r="E26" i="21"/>
  <c r="D26" i="21"/>
  <c r="C26" i="21" s="1"/>
  <c r="R25" i="21"/>
  <c r="L25" i="21"/>
  <c r="D25" i="21" s="1"/>
  <c r="C25" i="21" s="1"/>
  <c r="E25" i="21"/>
  <c r="R24" i="21"/>
  <c r="E24" i="21" s="1"/>
  <c r="L24" i="21"/>
  <c r="R23" i="21"/>
  <c r="R26" i="21" s="1"/>
  <c r="E20" i="21"/>
  <c r="D20" i="21"/>
  <c r="R37" i="21"/>
  <c r="D17" i="21" l="1"/>
  <c r="D21" i="21" s="1"/>
  <c r="R104" i="21"/>
  <c r="E100" i="21"/>
  <c r="R110" i="21"/>
  <c r="C107" i="21"/>
  <c r="E106" i="21"/>
  <c r="E110" i="21" s="1"/>
  <c r="L110" i="21"/>
  <c r="D106" i="21"/>
  <c r="D110" i="21" s="1"/>
  <c r="D96" i="21"/>
  <c r="D19" i="21"/>
  <c r="L31" i="21"/>
  <c r="D29" i="21"/>
  <c r="E43" i="21"/>
  <c r="R59" i="21"/>
  <c r="R85" i="21" s="1"/>
  <c r="C47" i="21"/>
  <c r="R53" i="21"/>
  <c r="E51" i="21"/>
  <c r="E53" i="21" s="1"/>
  <c r="C68" i="21"/>
  <c r="C70" i="21" s="1"/>
  <c r="C69" i="21"/>
  <c r="L82" i="21"/>
  <c r="L83" i="21" s="1"/>
  <c r="D80" i="21"/>
  <c r="L96" i="21"/>
  <c r="C101" i="21"/>
  <c r="C102" i="21"/>
  <c r="E119" i="21"/>
  <c r="E132" i="21" s="1"/>
  <c r="C117" i="21"/>
  <c r="C118" i="21"/>
  <c r="R119" i="21"/>
  <c r="R132" i="21" s="1"/>
  <c r="C122" i="21"/>
  <c r="C123" i="21"/>
  <c r="E131" i="21"/>
  <c r="L26" i="21"/>
  <c r="D24" i="21"/>
  <c r="C24" i="21" s="1"/>
  <c r="L36" i="21"/>
  <c r="D34" i="21"/>
  <c r="C56" i="21"/>
  <c r="C58" i="21" s="1"/>
  <c r="D58" i="21"/>
  <c r="D65" i="21"/>
  <c r="E70" i="21"/>
  <c r="R96" i="21"/>
  <c r="E104" i="21"/>
  <c r="C30" i="21"/>
  <c r="L48" i="21"/>
  <c r="L59" i="21" s="1"/>
  <c r="D46" i="21"/>
  <c r="C75" i="21"/>
  <c r="C77" i="21" s="1"/>
  <c r="C81" i="21"/>
  <c r="C91" i="21"/>
  <c r="C96" i="21" s="1"/>
  <c r="D104" i="21"/>
  <c r="C100" i="21"/>
  <c r="L104" i="21"/>
  <c r="L111" i="21" s="1"/>
  <c r="D125" i="21"/>
  <c r="C121" i="21"/>
  <c r="C125" i="21" s="1"/>
  <c r="L125" i="21"/>
  <c r="L132" i="21" s="1"/>
  <c r="D138" i="21"/>
  <c r="C136" i="21"/>
  <c r="C142" i="21"/>
  <c r="D144" i="21"/>
  <c r="D43" i="21"/>
  <c r="D51" i="21"/>
  <c r="E56" i="21"/>
  <c r="E58" i="21" s="1"/>
  <c r="E63" i="21"/>
  <c r="E65" i="21" s="1"/>
  <c r="D70" i="21"/>
  <c r="D77" i="21"/>
  <c r="D115" i="21"/>
  <c r="C20" i="21"/>
  <c r="C106" i="21"/>
  <c r="C110" i="21" s="1"/>
  <c r="C127" i="21"/>
  <c r="C131" i="21" s="1"/>
  <c r="E135" i="21"/>
  <c r="E141" i="21"/>
  <c r="E19" i="21"/>
  <c r="C17" i="21" l="1"/>
  <c r="R111" i="21"/>
  <c r="R145" i="21" s="1"/>
  <c r="R148" i="21" s="1"/>
  <c r="R150" i="21" s="1"/>
  <c r="R152" i="21" s="1"/>
  <c r="E111" i="21"/>
  <c r="D111" i="21"/>
  <c r="E21" i="21"/>
  <c r="E37" i="21" s="1"/>
  <c r="D53" i="21"/>
  <c r="C51" i="21"/>
  <c r="C53" i="21" s="1"/>
  <c r="E59" i="21"/>
  <c r="L37" i="21"/>
  <c r="L85" i="21" s="1"/>
  <c r="D71" i="21"/>
  <c r="C34" i="21"/>
  <c r="C36" i="21" s="1"/>
  <c r="D36" i="21"/>
  <c r="C29" i="21"/>
  <c r="C31" i="21" s="1"/>
  <c r="D31" i="21"/>
  <c r="E144" i="21"/>
  <c r="C141" i="21"/>
  <c r="C144" i="21" s="1"/>
  <c r="E71" i="21"/>
  <c r="C104" i="21"/>
  <c r="C111" i="21" s="1"/>
  <c r="C63" i="21"/>
  <c r="C65" i="21" s="1"/>
  <c r="C71" i="21" s="1"/>
  <c r="L145" i="21"/>
  <c r="C135" i="21"/>
  <c r="C138" i="21" s="1"/>
  <c r="E138" i="21"/>
  <c r="D119" i="21"/>
  <c r="D132" i="21" s="1"/>
  <c r="C115" i="21"/>
  <c r="C119" i="21" s="1"/>
  <c r="C132" i="21" s="1"/>
  <c r="C46" i="21"/>
  <c r="C48" i="21" s="1"/>
  <c r="D48" i="21"/>
  <c r="D59" i="21" s="1"/>
  <c r="C80" i="21"/>
  <c r="C82" i="21" s="1"/>
  <c r="C83" i="21" s="1"/>
  <c r="D82" i="21"/>
  <c r="D83" i="21" s="1"/>
  <c r="C19" i="21"/>
  <c r="C21" i="21" s="1"/>
  <c r="D145" i="21"/>
  <c r="D139" i="11"/>
  <c r="E139" i="11"/>
  <c r="E138" i="11"/>
  <c r="D138" i="11"/>
  <c r="C138" i="11"/>
  <c r="D137" i="11"/>
  <c r="D133" i="11"/>
  <c r="E133" i="11"/>
  <c r="E132" i="11"/>
  <c r="C132" i="11" s="1"/>
  <c r="D132" i="11"/>
  <c r="L134" i="11"/>
  <c r="D131" i="11"/>
  <c r="E126" i="11"/>
  <c r="C126" i="11" s="1"/>
  <c r="D126" i="11"/>
  <c r="E125" i="11"/>
  <c r="D125" i="11"/>
  <c r="E124" i="11"/>
  <c r="D124" i="11"/>
  <c r="D123" i="11"/>
  <c r="E123" i="11"/>
  <c r="E127" i="11" s="1"/>
  <c r="E120" i="11"/>
  <c r="D120" i="11"/>
  <c r="E119" i="11"/>
  <c r="D119" i="11"/>
  <c r="D118" i="11"/>
  <c r="E118" i="11"/>
  <c r="E117" i="11"/>
  <c r="D117" i="11"/>
  <c r="E114" i="11"/>
  <c r="D114" i="11"/>
  <c r="D113" i="11"/>
  <c r="C113" i="11" s="1"/>
  <c r="E113" i="11"/>
  <c r="E112" i="11"/>
  <c r="D112" i="11"/>
  <c r="E111" i="11"/>
  <c r="L115" i="11"/>
  <c r="D111" i="11"/>
  <c r="D115" i="11" s="1"/>
  <c r="E105" i="11"/>
  <c r="D105" i="11"/>
  <c r="E104" i="11"/>
  <c r="D104" i="11"/>
  <c r="E103" i="11"/>
  <c r="D103" i="11"/>
  <c r="D102" i="11"/>
  <c r="E102" i="11"/>
  <c r="E99" i="11"/>
  <c r="D99" i="11"/>
  <c r="E98" i="11"/>
  <c r="D98" i="11"/>
  <c r="D97" i="11"/>
  <c r="E97" i="11"/>
  <c r="E96" i="11"/>
  <c r="D96" i="11"/>
  <c r="L100" i="11"/>
  <c r="D91" i="11"/>
  <c r="E91" i="11"/>
  <c r="E90" i="11"/>
  <c r="D90" i="11"/>
  <c r="C90" i="11" s="1"/>
  <c r="E89" i="11"/>
  <c r="D89" i="11"/>
  <c r="E88" i="11"/>
  <c r="D88" i="11"/>
  <c r="R92" i="11"/>
  <c r="E87" i="11"/>
  <c r="D77" i="11"/>
  <c r="E77" i="11"/>
  <c r="R73" i="11"/>
  <c r="E72" i="11"/>
  <c r="D72" i="11"/>
  <c r="E71" i="11"/>
  <c r="R66" i="11"/>
  <c r="E65" i="11"/>
  <c r="D65" i="11"/>
  <c r="E64" i="11"/>
  <c r="E66" i="11" s="1"/>
  <c r="R61" i="11"/>
  <c r="R67" i="11" s="1"/>
  <c r="L61" i="11"/>
  <c r="E60" i="11"/>
  <c r="D60" i="11"/>
  <c r="E59" i="11"/>
  <c r="D59" i="11"/>
  <c r="R54" i="11"/>
  <c r="L54" i="11"/>
  <c r="E53" i="11"/>
  <c r="D53" i="11"/>
  <c r="E52" i="11"/>
  <c r="D52" i="11"/>
  <c r="E48" i="11"/>
  <c r="D48" i="11"/>
  <c r="D47" i="11"/>
  <c r="D43" i="11"/>
  <c r="E43" i="11"/>
  <c r="E38" i="11"/>
  <c r="D38" i="11"/>
  <c r="E37" i="11"/>
  <c r="R39" i="11"/>
  <c r="E31" i="11"/>
  <c r="D31" i="11"/>
  <c r="E30" i="11"/>
  <c r="L32" i="11"/>
  <c r="D30" i="11"/>
  <c r="R32" i="11"/>
  <c r="E26" i="11"/>
  <c r="D26" i="11"/>
  <c r="E25" i="11"/>
  <c r="C25" i="11" s="1"/>
  <c r="L27" i="11"/>
  <c r="D25" i="11"/>
  <c r="R27" i="11"/>
  <c r="E22" i="11"/>
  <c r="D22" i="11"/>
  <c r="C22" i="11" s="1"/>
  <c r="E21" i="11"/>
  <c r="D21" i="11"/>
  <c r="E20" i="11"/>
  <c r="C20" i="11" s="1"/>
  <c r="L22" i="11"/>
  <c r="D20" i="11"/>
  <c r="R22" i="11"/>
  <c r="E16" i="11"/>
  <c r="D16" i="11"/>
  <c r="C16" i="11"/>
  <c r="L17" i="11"/>
  <c r="E15" i="11"/>
  <c r="D15" i="11"/>
  <c r="C15" i="11" s="1"/>
  <c r="D139" i="12"/>
  <c r="C139" i="12" s="1"/>
  <c r="E139" i="12"/>
  <c r="E138" i="12"/>
  <c r="D138" i="12"/>
  <c r="R140" i="12"/>
  <c r="L140" i="12"/>
  <c r="D137" i="12"/>
  <c r="D133" i="12"/>
  <c r="C133" i="12" s="1"/>
  <c r="E133" i="12"/>
  <c r="E132" i="12"/>
  <c r="D132" i="12"/>
  <c r="R134" i="12"/>
  <c r="L134" i="12"/>
  <c r="D131" i="12"/>
  <c r="E126" i="12"/>
  <c r="D126" i="12"/>
  <c r="E125" i="12"/>
  <c r="D125" i="12"/>
  <c r="C125" i="12"/>
  <c r="E124" i="12"/>
  <c r="D124" i="12"/>
  <c r="C124" i="12" s="1"/>
  <c r="R127" i="12"/>
  <c r="D123" i="12"/>
  <c r="E123" i="12"/>
  <c r="E120" i="12"/>
  <c r="C120" i="12" s="1"/>
  <c r="D120" i="12"/>
  <c r="E119" i="12"/>
  <c r="D119" i="12"/>
  <c r="C119" i="12" s="1"/>
  <c r="D118" i="12"/>
  <c r="E118" i="12"/>
  <c r="E117" i="12"/>
  <c r="D117" i="12"/>
  <c r="E114" i="12"/>
  <c r="D114" i="12"/>
  <c r="C114" i="12" s="1"/>
  <c r="D113" i="12"/>
  <c r="E113" i="12"/>
  <c r="E112" i="12"/>
  <c r="D112" i="12"/>
  <c r="C112" i="12" s="1"/>
  <c r="E111" i="12"/>
  <c r="D111" i="12"/>
  <c r="E105" i="12"/>
  <c r="D105" i="12"/>
  <c r="E104" i="12"/>
  <c r="D104" i="12"/>
  <c r="E103" i="12"/>
  <c r="D103" i="12"/>
  <c r="E102" i="12"/>
  <c r="D102" i="12"/>
  <c r="E99" i="12"/>
  <c r="D99" i="12"/>
  <c r="E98" i="12"/>
  <c r="D98" i="12"/>
  <c r="E97" i="12"/>
  <c r="D97" i="12"/>
  <c r="E96" i="12"/>
  <c r="D96" i="12"/>
  <c r="L100" i="12"/>
  <c r="D91" i="12"/>
  <c r="E91" i="12"/>
  <c r="E90" i="12"/>
  <c r="D90" i="12"/>
  <c r="E89" i="12"/>
  <c r="D89" i="12"/>
  <c r="C89" i="12"/>
  <c r="L92" i="12"/>
  <c r="E88" i="12"/>
  <c r="D88" i="12"/>
  <c r="C88" i="12" s="1"/>
  <c r="R92" i="12"/>
  <c r="D87" i="12"/>
  <c r="E87" i="12"/>
  <c r="D77" i="12"/>
  <c r="E77" i="12"/>
  <c r="R78" i="12"/>
  <c r="R73" i="12"/>
  <c r="E72" i="12"/>
  <c r="D72" i="12"/>
  <c r="L73" i="12"/>
  <c r="E71" i="12"/>
  <c r="R66" i="12"/>
  <c r="E65" i="12"/>
  <c r="D65" i="12"/>
  <c r="L66" i="12"/>
  <c r="E64" i="12"/>
  <c r="E66" i="12" s="1"/>
  <c r="L61" i="12"/>
  <c r="E60" i="12"/>
  <c r="C60" i="12" s="1"/>
  <c r="D60" i="12"/>
  <c r="R61" i="12"/>
  <c r="E59" i="12"/>
  <c r="D59" i="12"/>
  <c r="L54" i="12"/>
  <c r="E53" i="12"/>
  <c r="D53" i="12"/>
  <c r="C53" i="12" s="1"/>
  <c r="R54" i="12"/>
  <c r="D52" i="12"/>
  <c r="D48" i="12"/>
  <c r="E48" i="12"/>
  <c r="L49" i="12"/>
  <c r="E43" i="12"/>
  <c r="C43" i="12" s="1"/>
  <c r="D43" i="12"/>
  <c r="R44" i="12"/>
  <c r="E42" i="12"/>
  <c r="R39" i="12"/>
  <c r="E38" i="12"/>
  <c r="D38" i="12"/>
  <c r="L39" i="12"/>
  <c r="E37" i="12"/>
  <c r="D31" i="12"/>
  <c r="E31" i="12"/>
  <c r="E30" i="12"/>
  <c r="R32" i="12"/>
  <c r="D26" i="12"/>
  <c r="E26" i="12"/>
  <c r="E25" i="12"/>
  <c r="E27" i="12" s="1"/>
  <c r="R27" i="12"/>
  <c r="E22" i="12"/>
  <c r="D22" i="12"/>
  <c r="C22" i="12" s="1"/>
  <c r="D21" i="12"/>
  <c r="C21" i="12" s="1"/>
  <c r="E21" i="12"/>
  <c r="E20" i="12"/>
  <c r="R22" i="12"/>
  <c r="D16" i="12"/>
  <c r="E16" i="12"/>
  <c r="C16" i="12"/>
  <c r="R17" i="12"/>
  <c r="E139" i="13"/>
  <c r="D139" i="13"/>
  <c r="E138" i="13"/>
  <c r="D138" i="13"/>
  <c r="E137" i="13"/>
  <c r="E133" i="13"/>
  <c r="D133" i="13"/>
  <c r="E132" i="13"/>
  <c r="D132" i="13"/>
  <c r="E131" i="13"/>
  <c r="E126" i="13"/>
  <c r="D126" i="13"/>
  <c r="E125" i="13"/>
  <c r="D125" i="13"/>
  <c r="E124" i="13"/>
  <c r="D124" i="13"/>
  <c r="E120" i="13"/>
  <c r="D120" i="13"/>
  <c r="E119" i="13"/>
  <c r="D119" i="13"/>
  <c r="E118" i="13"/>
  <c r="D118" i="13"/>
  <c r="D117" i="13"/>
  <c r="E114" i="13"/>
  <c r="D114" i="13"/>
  <c r="E113" i="13"/>
  <c r="D113" i="13"/>
  <c r="E112" i="13"/>
  <c r="D112" i="13"/>
  <c r="E111" i="13"/>
  <c r="D111" i="13"/>
  <c r="E105" i="13"/>
  <c r="D105" i="13"/>
  <c r="E104" i="13"/>
  <c r="D104" i="13"/>
  <c r="E103" i="13"/>
  <c r="D103" i="13"/>
  <c r="D102" i="13"/>
  <c r="E99" i="13"/>
  <c r="D99" i="13"/>
  <c r="E98" i="13"/>
  <c r="D98" i="13"/>
  <c r="E97" i="13"/>
  <c r="D97" i="13"/>
  <c r="E96" i="13"/>
  <c r="D96" i="13"/>
  <c r="E91" i="13"/>
  <c r="D91" i="13"/>
  <c r="E90" i="13"/>
  <c r="D90" i="13"/>
  <c r="E89" i="13"/>
  <c r="D89" i="13"/>
  <c r="E88" i="13"/>
  <c r="D88" i="13"/>
  <c r="E87" i="13"/>
  <c r="D87" i="13"/>
  <c r="E77" i="13"/>
  <c r="D77" i="13"/>
  <c r="E76" i="13"/>
  <c r="E72" i="13"/>
  <c r="D72" i="13"/>
  <c r="E65" i="13"/>
  <c r="D65" i="13"/>
  <c r="D64" i="13"/>
  <c r="E60" i="13"/>
  <c r="D60" i="13"/>
  <c r="E53" i="13"/>
  <c r="D53" i="13"/>
  <c r="E48" i="13"/>
  <c r="D48" i="13"/>
  <c r="E47" i="13"/>
  <c r="E43" i="13"/>
  <c r="D43" i="13"/>
  <c r="E42" i="13"/>
  <c r="D42" i="13"/>
  <c r="E38" i="13"/>
  <c r="D38" i="13"/>
  <c r="D37" i="13"/>
  <c r="E31" i="13"/>
  <c r="D31" i="13"/>
  <c r="E30" i="13"/>
  <c r="E26" i="13"/>
  <c r="D26" i="13"/>
  <c r="E25" i="13"/>
  <c r="E22" i="13"/>
  <c r="D22" i="13" s="1"/>
  <c r="C22" i="13" s="1"/>
  <c r="E21" i="13"/>
  <c r="D21" i="13"/>
  <c r="E20" i="13"/>
  <c r="E16" i="13"/>
  <c r="D16" i="13"/>
  <c r="E15" i="13"/>
  <c r="D15" i="13"/>
  <c r="C117" i="11" l="1"/>
  <c r="E106" i="11"/>
  <c r="C96" i="11"/>
  <c r="C99" i="12"/>
  <c r="C97" i="12"/>
  <c r="E145" i="21"/>
  <c r="E85" i="21"/>
  <c r="C145" i="21"/>
  <c r="L148" i="21"/>
  <c r="L150" i="21" s="1"/>
  <c r="L152" i="21" s="1"/>
  <c r="C139" i="11"/>
  <c r="C133" i="11"/>
  <c r="C118" i="11"/>
  <c r="C114" i="11"/>
  <c r="C97" i="11"/>
  <c r="C91" i="11"/>
  <c r="E92" i="11"/>
  <c r="C77" i="11"/>
  <c r="E73" i="11"/>
  <c r="C65" i="11"/>
  <c r="E61" i="11"/>
  <c r="E67" i="11" s="1"/>
  <c r="E54" i="11"/>
  <c r="C53" i="11"/>
  <c r="C48" i="11"/>
  <c r="E39" i="11"/>
  <c r="C112" i="11"/>
  <c r="C105" i="11"/>
  <c r="D49" i="11"/>
  <c r="D32" i="11"/>
  <c r="C31" i="11"/>
  <c r="C30" i="11"/>
  <c r="D27" i="11"/>
  <c r="C26" i="11"/>
  <c r="C21" i="11"/>
  <c r="C17" i="11"/>
  <c r="D17" i="11"/>
  <c r="D33" i="11" s="1"/>
  <c r="E127" i="12"/>
  <c r="C126" i="12"/>
  <c r="E121" i="12"/>
  <c r="E128" i="12" s="1"/>
  <c r="C118" i="12"/>
  <c r="E115" i="12"/>
  <c r="C113" i="12"/>
  <c r="C111" i="12"/>
  <c r="C105" i="12"/>
  <c r="C104" i="12"/>
  <c r="C98" i="12"/>
  <c r="C87" i="12"/>
  <c r="R79" i="12"/>
  <c r="C72" i="12"/>
  <c r="E73" i="12"/>
  <c r="C65" i="12"/>
  <c r="R67" i="12"/>
  <c r="E61" i="12"/>
  <c r="E67" i="12" s="1"/>
  <c r="C48" i="12"/>
  <c r="E44" i="12"/>
  <c r="C26" i="12"/>
  <c r="R33" i="12"/>
  <c r="C115" i="12"/>
  <c r="L107" i="12"/>
  <c r="C102" i="12"/>
  <c r="L67" i="12"/>
  <c r="D37" i="21"/>
  <c r="D85" i="21" s="1"/>
  <c r="D148" i="21" s="1"/>
  <c r="C37" i="21"/>
  <c r="C85" i="21" s="1"/>
  <c r="C59" i="21"/>
  <c r="E17" i="11"/>
  <c r="E27" i="11"/>
  <c r="E32" i="11"/>
  <c r="L33" i="11"/>
  <c r="C32" i="11"/>
  <c r="R44" i="11"/>
  <c r="R55" i="11" s="1"/>
  <c r="E42" i="11"/>
  <c r="E44" i="11" s="1"/>
  <c r="L39" i="11"/>
  <c r="D37" i="11"/>
  <c r="R49" i="11"/>
  <c r="E47" i="11"/>
  <c r="E49" i="11" s="1"/>
  <c r="L73" i="11"/>
  <c r="D71" i="11"/>
  <c r="D106" i="11"/>
  <c r="C102" i="11"/>
  <c r="L106" i="11"/>
  <c r="L107" i="11" s="1"/>
  <c r="E115" i="11"/>
  <c r="D127" i="11"/>
  <c r="C123" i="11"/>
  <c r="L127" i="11"/>
  <c r="R134" i="11"/>
  <c r="D140" i="11"/>
  <c r="C27" i="11"/>
  <c r="R79" i="11"/>
  <c r="R17" i="11"/>
  <c r="R33" i="11" s="1"/>
  <c r="C43" i="11"/>
  <c r="C47" i="11"/>
  <c r="L49" i="11"/>
  <c r="L66" i="11"/>
  <c r="L67" i="11" s="1"/>
  <c r="D64" i="11"/>
  <c r="L78" i="11"/>
  <c r="C88" i="11"/>
  <c r="C89" i="11"/>
  <c r="D100" i="11"/>
  <c r="D107" i="11" s="1"/>
  <c r="R106" i="11"/>
  <c r="D121" i="11"/>
  <c r="R127" i="11"/>
  <c r="L140" i="11"/>
  <c r="D87" i="11"/>
  <c r="L92" i="11"/>
  <c r="D128" i="11"/>
  <c r="C38" i="11"/>
  <c r="L44" i="11"/>
  <c r="D42" i="11"/>
  <c r="C52" i="11"/>
  <c r="C54" i="11" s="1"/>
  <c r="D54" i="11"/>
  <c r="C59" i="11"/>
  <c r="C60" i="11"/>
  <c r="C72" i="11"/>
  <c r="R78" i="11"/>
  <c r="E76" i="11"/>
  <c r="E78" i="11" s="1"/>
  <c r="E79" i="11" s="1"/>
  <c r="E100" i="11"/>
  <c r="E107" i="11" s="1"/>
  <c r="C98" i="11"/>
  <c r="C99" i="11"/>
  <c r="R100" i="11"/>
  <c r="C103" i="11"/>
  <c r="C104" i="11"/>
  <c r="C111" i="11"/>
  <c r="C115" i="11" s="1"/>
  <c r="F19" i="14" s="1"/>
  <c r="E121" i="11"/>
  <c r="C119" i="11"/>
  <c r="C120" i="11"/>
  <c r="R121" i="11"/>
  <c r="C124" i="11"/>
  <c r="C125" i="11"/>
  <c r="D134" i="11"/>
  <c r="R140" i="11"/>
  <c r="R115" i="11"/>
  <c r="L121" i="11"/>
  <c r="L128" i="11" s="1"/>
  <c r="D61" i="11"/>
  <c r="D76" i="11"/>
  <c r="E131" i="11"/>
  <c r="E134" i="11" s="1"/>
  <c r="E137" i="11"/>
  <c r="E140" i="11" s="1"/>
  <c r="C31" i="12"/>
  <c r="R49" i="12"/>
  <c r="R55" i="12" s="1"/>
  <c r="E47" i="12"/>
  <c r="E49" i="12" s="1"/>
  <c r="C77" i="12"/>
  <c r="C91" i="12"/>
  <c r="D100" i="12"/>
  <c r="C96" i="12"/>
  <c r="C100" i="12" s="1"/>
  <c r="R106" i="12"/>
  <c r="D115" i="12"/>
  <c r="L44" i="12"/>
  <c r="D42" i="12"/>
  <c r="L32" i="12"/>
  <c r="D30" i="12"/>
  <c r="C38" i="12"/>
  <c r="C52" i="12"/>
  <c r="C54" i="12" s="1"/>
  <c r="D54" i="12"/>
  <c r="C59" i="12"/>
  <c r="C61" i="12" s="1"/>
  <c r="D61" i="12"/>
  <c r="L78" i="12"/>
  <c r="L79" i="12" s="1"/>
  <c r="D76" i="12"/>
  <c r="C90" i="12"/>
  <c r="C92" i="12" s="1"/>
  <c r="E100" i="12"/>
  <c r="E107" i="12" s="1"/>
  <c r="D106" i="12"/>
  <c r="C103" i="12"/>
  <c r="E106" i="12"/>
  <c r="L115" i="12"/>
  <c r="R115" i="12"/>
  <c r="D127" i="12"/>
  <c r="C123" i="12"/>
  <c r="C127" i="12" s="1"/>
  <c r="L55" i="12"/>
  <c r="L17" i="12"/>
  <c r="D15" i="12"/>
  <c r="L22" i="12"/>
  <c r="D20" i="12"/>
  <c r="C20" i="12" s="1"/>
  <c r="L27" i="12"/>
  <c r="D25" i="12"/>
  <c r="E32" i="12"/>
  <c r="E39" i="12"/>
  <c r="E92" i="12"/>
  <c r="D92" i="12"/>
  <c r="D121" i="12"/>
  <c r="C117" i="12"/>
  <c r="C121" i="12" s="1"/>
  <c r="C132" i="12"/>
  <c r="D134" i="12"/>
  <c r="D140" i="12"/>
  <c r="C138" i="12"/>
  <c r="D47" i="12"/>
  <c r="E52" i="12"/>
  <c r="E54" i="12" s="1"/>
  <c r="R100" i="12"/>
  <c r="R107" i="12" s="1"/>
  <c r="R121" i="12"/>
  <c r="L127" i="12"/>
  <c r="E131" i="12"/>
  <c r="E137" i="12"/>
  <c r="E15" i="12"/>
  <c r="E17" i="12" s="1"/>
  <c r="D37" i="12"/>
  <c r="D64" i="12"/>
  <c r="D71" i="12"/>
  <c r="E76" i="12"/>
  <c r="E78" i="12" s="1"/>
  <c r="E49" i="13"/>
  <c r="L73" i="13"/>
  <c r="C48" i="13"/>
  <c r="C119" i="13"/>
  <c r="E17" i="13"/>
  <c r="L22" i="13"/>
  <c r="C98" i="13"/>
  <c r="C103" i="13"/>
  <c r="E32" i="13"/>
  <c r="C65" i="13"/>
  <c r="C72" i="13"/>
  <c r="R27" i="13"/>
  <c r="C31" i="13"/>
  <c r="E100" i="13"/>
  <c r="D106" i="13"/>
  <c r="C112" i="13"/>
  <c r="C97" i="13"/>
  <c r="L106" i="13"/>
  <c r="R17" i="13"/>
  <c r="R22" i="13"/>
  <c r="L27" i="13"/>
  <c r="R49" i="13"/>
  <c r="R78" i="13"/>
  <c r="C99" i="13"/>
  <c r="C104" i="13"/>
  <c r="C88" i="13"/>
  <c r="L127" i="13"/>
  <c r="C126" i="13"/>
  <c r="R134" i="13"/>
  <c r="C105" i="13"/>
  <c r="L17" i="13"/>
  <c r="C38" i="13"/>
  <c r="C132" i="13"/>
  <c r="E27" i="13"/>
  <c r="E44" i="13"/>
  <c r="C138" i="13"/>
  <c r="R32" i="13"/>
  <c r="C53" i="13"/>
  <c r="L66" i="13"/>
  <c r="R39" i="13"/>
  <c r="L39" i="13"/>
  <c r="C43" i="13"/>
  <c r="C60" i="13"/>
  <c r="D71" i="13"/>
  <c r="D73" i="13" s="1"/>
  <c r="L78" i="13"/>
  <c r="E92" i="13"/>
  <c r="C89" i="13"/>
  <c r="L115" i="13"/>
  <c r="R121" i="13"/>
  <c r="C120" i="13"/>
  <c r="C125" i="13"/>
  <c r="R140" i="13"/>
  <c r="C21" i="13"/>
  <c r="C26" i="13"/>
  <c r="L100" i="13"/>
  <c r="R100" i="13"/>
  <c r="C118" i="13"/>
  <c r="R44" i="13"/>
  <c r="C15" i="13"/>
  <c r="C16" i="13"/>
  <c r="L32" i="13"/>
  <c r="E37" i="13"/>
  <c r="E39" i="13" s="1"/>
  <c r="D76" i="13"/>
  <c r="D78" i="13" s="1"/>
  <c r="R115" i="13"/>
  <c r="C114" i="13"/>
  <c r="E117" i="13"/>
  <c r="E121" i="13" s="1"/>
  <c r="D123" i="13"/>
  <c r="D127" i="13" s="1"/>
  <c r="C124" i="13"/>
  <c r="C42" i="13"/>
  <c r="D44" i="13"/>
  <c r="L54" i="13"/>
  <c r="D52" i="13"/>
  <c r="R54" i="13"/>
  <c r="E52" i="13"/>
  <c r="E54" i="13" s="1"/>
  <c r="L61" i="13"/>
  <c r="L67" i="13" s="1"/>
  <c r="R66" i="13"/>
  <c r="R73" i="13"/>
  <c r="D115" i="13"/>
  <c r="C111" i="13"/>
  <c r="D17" i="13"/>
  <c r="D39" i="13"/>
  <c r="L44" i="13"/>
  <c r="L49" i="13"/>
  <c r="D47" i="13"/>
  <c r="R61" i="13"/>
  <c r="E59" i="13"/>
  <c r="E61" i="13" s="1"/>
  <c r="C77" i="13"/>
  <c r="L134" i="13"/>
  <c r="D131" i="13"/>
  <c r="D20" i="13"/>
  <c r="C20" i="13" s="1"/>
  <c r="D25" i="13"/>
  <c r="D30" i="13"/>
  <c r="D66" i="13"/>
  <c r="E78" i="13"/>
  <c r="L140" i="13"/>
  <c r="D137" i="13"/>
  <c r="D59" i="13"/>
  <c r="E64" i="13"/>
  <c r="E66" i="13" s="1"/>
  <c r="E71" i="13"/>
  <c r="E73" i="13" s="1"/>
  <c r="D100" i="13"/>
  <c r="R106" i="13"/>
  <c r="D121" i="13"/>
  <c r="R127" i="13"/>
  <c r="C87" i="13"/>
  <c r="D92" i="13"/>
  <c r="C113" i="13"/>
  <c r="C133" i="13"/>
  <c r="C139" i="13"/>
  <c r="L92" i="13"/>
  <c r="C90" i="13"/>
  <c r="C91" i="13"/>
  <c r="R92" i="13"/>
  <c r="E115" i="13"/>
  <c r="L121" i="13"/>
  <c r="E134" i="13"/>
  <c r="E140" i="13"/>
  <c r="E102" i="13"/>
  <c r="E106" i="13" s="1"/>
  <c r="E123" i="13"/>
  <c r="E127" i="13" s="1"/>
  <c r="C96" i="13"/>
  <c r="E148" i="21" l="1"/>
  <c r="E150" i="21" s="1"/>
  <c r="E152" i="21" s="1"/>
  <c r="C148" i="21"/>
  <c r="C150" i="21" s="1"/>
  <c r="C152" i="21" s="1"/>
  <c r="R128" i="11"/>
  <c r="R107" i="11"/>
  <c r="R141" i="11" s="1"/>
  <c r="C49" i="11"/>
  <c r="E55" i="11"/>
  <c r="E81" i="11" s="1"/>
  <c r="E33" i="11"/>
  <c r="C121" i="11"/>
  <c r="F20" i="14" s="1"/>
  <c r="C100" i="11"/>
  <c r="C33" i="11"/>
  <c r="F13" i="14" s="1"/>
  <c r="C106" i="12"/>
  <c r="E79" i="12"/>
  <c r="R81" i="12"/>
  <c r="D128" i="12"/>
  <c r="C128" i="12"/>
  <c r="R128" i="13"/>
  <c r="E33" i="13"/>
  <c r="D150" i="21"/>
  <c r="D152" i="21" s="1"/>
  <c r="D78" i="11"/>
  <c r="C76" i="11"/>
  <c r="C78" i="11" s="1"/>
  <c r="C42" i="11"/>
  <c r="C44" i="11" s="1"/>
  <c r="D44" i="11"/>
  <c r="L141" i="11"/>
  <c r="R81" i="11"/>
  <c r="E128" i="11"/>
  <c r="E141" i="11" s="1"/>
  <c r="C71" i="11"/>
  <c r="C73" i="11" s="1"/>
  <c r="D73" i="11"/>
  <c r="C37" i="11"/>
  <c r="C39" i="11" s="1"/>
  <c r="D39" i="11"/>
  <c r="C64" i="11"/>
  <c r="C66" i="11" s="1"/>
  <c r="D66" i="11"/>
  <c r="D67" i="11" s="1"/>
  <c r="C131" i="11"/>
  <c r="C134" i="11" s="1"/>
  <c r="F22" i="14" s="1"/>
  <c r="C61" i="11"/>
  <c r="C67" i="11" s="1"/>
  <c r="F15" i="14" s="1"/>
  <c r="C87" i="11"/>
  <c r="C92" i="11" s="1"/>
  <c r="F17" i="14" s="1"/>
  <c r="D92" i="11"/>
  <c r="D141" i="11" s="1"/>
  <c r="L79" i="11"/>
  <c r="L81" i="11" s="1"/>
  <c r="L55" i="11"/>
  <c r="C137" i="11"/>
  <c r="C140" i="11" s="1"/>
  <c r="F23" i="14" s="1"/>
  <c r="C127" i="11"/>
  <c r="C106" i="11"/>
  <c r="E33" i="12"/>
  <c r="C25" i="12"/>
  <c r="C27" i="12" s="1"/>
  <c r="D27" i="12"/>
  <c r="C15" i="12"/>
  <c r="C17" i="12" s="1"/>
  <c r="D17" i="12"/>
  <c r="C37" i="12"/>
  <c r="C39" i="12" s="1"/>
  <c r="D39" i="12"/>
  <c r="L128" i="12"/>
  <c r="L141" i="12" s="1"/>
  <c r="C71" i="12"/>
  <c r="C73" i="12" s="1"/>
  <c r="D73" i="12"/>
  <c r="C137" i="12"/>
  <c r="C140" i="12" s="1"/>
  <c r="E140" i="12"/>
  <c r="L33" i="12"/>
  <c r="L81" i="12" s="1"/>
  <c r="C76" i="12"/>
  <c r="C78" i="12" s="1"/>
  <c r="D78" i="12"/>
  <c r="C42" i="12"/>
  <c r="C44" i="12" s="1"/>
  <c r="D44" i="12"/>
  <c r="C107" i="12"/>
  <c r="D49" i="12"/>
  <c r="C47" i="12"/>
  <c r="C49" i="12" s="1"/>
  <c r="C64" i="12"/>
  <c r="C66" i="12" s="1"/>
  <c r="C67" i="12" s="1"/>
  <c r="D66" i="12"/>
  <c r="D67" i="12" s="1"/>
  <c r="C131" i="12"/>
  <c r="C134" i="12" s="1"/>
  <c r="E134" i="12"/>
  <c r="E55" i="12"/>
  <c r="R128" i="12"/>
  <c r="R141" i="12" s="1"/>
  <c r="C30" i="12"/>
  <c r="C32" i="12" s="1"/>
  <c r="D32" i="12"/>
  <c r="D107" i="12"/>
  <c r="D141" i="12" s="1"/>
  <c r="D107" i="13"/>
  <c r="L79" i="13"/>
  <c r="E107" i="13"/>
  <c r="L55" i="13"/>
  <c r="L107" i="13"/>
  <c r="L33" i="13"/>
  <c r="R107" i="13"/>
  <c r="R141" i="13" s="1"/>
  <c r="R79" i="13"/>
  <c r="C76" i="13"/>
  <c r="C100" i="13"/>
  <c r="L128" i="13"/>
  <c r="E79" i="13"/>
  <c r="R67" i="13"/>
  <c r="R55" i="13"/>
  <c r="R33" i="13"/>
  <c r="D128" i="13"/>
  <c r="E128" i="13"/>
  <c r="C102" i="13"/>
  <c r="C106" i="13" s="1"/>
  <c r="C44" i="13"/>
  <c r="C37" i="13"/>
  <c r="C39" i="13" s="1"/>
  <c r="C117" i="13"/>
  <c r="C121" i="13" s="1"/>
  <c r="E20" i="14" s="1"/>
  <c r="C17" i="13"/>
  <c r="C25" i="13"/>
  <c r="C27" i="13" s="1"/>
  <c r="D27" i="13"/>
  <c r="D49" i="13"/>
  <c r="C47" i="13"/>
  <c r="C49" i="13" s="1"/>
  <c r="C52" i="13"/>
  <c r="C54" i="13" s="1"/>
  <c r="D54" i="13"/>
  <c r="E55" i="13"/>
  <c r="C71" i="13"/>
  <c r="C73" i="13" s="1"/>
  <c r="C123" i="13"/>
  <c r="C127" i="13" s="1"/>
  <c r="E21" i="14" s="1"/>
  <c r="C92" i="13"/>
  <c r="D61" i="13"/>
  <c r="D67" i="13" s="1"/>
  <c r="C59" i="13"/>
  <c r="C61" i="13" s="1"/>
  <c r="C64" i="13"/>
  <c r="C66" i="13" s="1"/>
  <c r="D134" i="13"/>
  <c r="C131" i="13"/>
  <c r="C134" i="13" s="1"/>
  <c r="E22" i="14" s="1"/>
  <c r="C78" i="13"/>
  <c r="D140" i="13"/>
  <c r="C137" i="13"/>
  <c r="C140" i="13" s="1"/>
  <c r="E23" i="14" s="1"/>
  <c r="D79" i="13"/>
  <c r="C30" i="13"/>
  <c r="C32" i="13" s="1"/>
  <c r="D32" i="13"/>
  <c r="E67" i="13"/>
  <c r="C115" i="13"/>
  <c r="E19" i="14" s="1"/>
  <c r="R144" i="11" l="1"/>
  <c r="R146" i="11" s="1"/>
  <c r="R148" i="11" s="1"/>
  <c r="C79" i="11"/>
  <c r="F16" i="14" s="1"/>
  <c r="C128" i="11"/>
  <c r="F21" i="14"/>
  <c r="C107" i="11"/>
  <c r="F18" i="14" s="1"/>
  <c r="L144" i="11"/>
  <c r="L146" i="11" s="1"/>
  <c r="L148" i="11" s="1"/>
  <c r="C55" i="11"/>
  <c r="C81" i="11" s="1"/>
  <c r="F14" i="14"/>
  <c r="E141" i="12"/>
  <c r="R144" i="12"/>
  <c r="R146" i="12" s="1"/>
  <c r="R148" i="12" s="1"/>
  <c r="C141" i="12"/>
  <c r="D33" i="12"/>
  <c r="E17" i="14"/>
  <c r="L81" i="13"/>
  <c r="D55" i="11"/>
  <c r="E144" i="11"/>
  <c r="D79" i="11"/>
  <c r="L144" i="12"/>
  <c r="D55" i="12"/>
  <c r="C33" i="12"/>
  <c r="E81" i="12"/>
  <c r="D79" i="12"/>
  <c r="C55" i="12"/>
  <c r="C79" i="12"/>
  <c r="D33" i="13"/>
  <c r="E141" i="13"/>
  <c r="D55" i="13"/>
  <c r="C107" i="13"/>
  <c r="E18" i="14" s="1"/>
  <c r="L141" i="13"/>
  <c r="C55" i="13"/>
  <c r="E14" i="14" s="1"/>
  <c r="R81" i="13"/>
  <c r="R144" i="13" s="1"/>
  <c r="R146" i="13" s="1"/>
  <c r="C33" i="13"/>
  <c r="D141" i="13"/>
  <c r="C79" i="13"/>
  <c r="E16" i="14" s="1"/>
  <c r="C67" i="13"/>
  <c r="E15" i="14" s="1"/>
  <c r="E81" i="13"/>
  <c r="C128" i="13"/>
  <c r="C141" i="11" l="1"/>
  <c r="C144" i="11" s="1"/>
  <c r="C146" i="11" s="1"/>
  <c r="E144" i="12"/>
  <c r="E146" i="12" s="1"/>
  <c r="E148" i="12" s="1"/>
  <c r="D81" i="11"/>
  <c r="D144" i="11" s="1"/>
  <c r="D146" i="11" s="1"/>
  <c r="D148" i="11" s="1"/>
  <c r="D81" i="12"/>
  <c r="D144" i="12" s="1"/>
  <c r="D146" i="12" s="1"/>
  <c r="D148" i="12" s="1"/>
  <c r="C141" i="13"/>
  <c r="E29" i="14"/>
  <c r="E28" i="14"/>
  <c r="L144" i="13"/>
  <c r="L146" i="13" s="1"/>
  <c r="L148" i="13" s="1"/>
  <c r="D81" i="13"/>
  <c r="D144" i="13" s="1"/>
  <c r="D146" i="13" s="1"/>
  <c r="E13" i="14"/>
  <c r="C81" i="13"/>
  <c r="E146" i="11"/>
  <c r="E148" i="11" s="1"/>
  <c r="L146" i="12"/>
  <c r="L148" i="12" s="1"/>
  <c r="C81" i="12"/>
  <c r="C144" i="12" s="1"/>
  <c r="E144" i="13"/>
  <c r="R148" i="13"/>
  <c r="C144" i="13" l="1"/>
  <c r="C146" i="13" s="1"/>
  <c r="E24" i="14" s="1"/>
  <c r="C148" i="11"/>
  <c r="F24" i="14"/>
  <c r="E27" i="14"/>
  <c r="C146" i="12"/>
  <c r="D148" i="13"/>
  <c r="E146" i="13"/>
  <c r="C148" i="12" l="1"/>
  <c r="C148" i="13"/>
  <c r="E31" i="14"/>
  <c r="E32" i="14" s="1"/>
  <c r="E148" i="13"/>
  <c r="C91" i="10"/>
  <c r="C90" i="10"/>
  <c r="C89" i="10"/>
  <c r="C88" i="10"/>
  <c r="C81" i="10"/>
  <c r="C82" i="10" l="1"/>
  <c r="C92" i="10" l="1"/>
  <c r="C93" i="10" s="1"/>
</calcChain>
</file>

<file path=xl/sharedStrings.xml><?xml version="1.0" encoding="utf-8"?>
<sst xmlns="http://schemas.openxmlformats.org/spreadsheetml/2006/main" count="2178" uniqueCount="243">
  <si>
    <t>No. of unit</t>
  </si>
  <si>
    <t>unit</t>
  </si>
  <si>
    <t>unit cost</t>
  </si>
  <si>
    <t>Description</t>
  </si>
  <si>
    <t>Allocation(%)
(if applicable)</t>
  </si>
  <si>
    <t>3.1.1</t>
  </si>
  <si>
    <t>3.1.2</t>
  </si>
  <si>
    <t>Budget Line Item</t>
  </si>
  <si>
    <t>Name of Proposed Project :</t>
  </si>
  <si>
    <t>Name of the Organization :</t>
  </si>
  <si>
    <t>I</t>
  </si>
  <si>
    <t>Output 1</t>
  </si>
  <si>
    <t>Activity 1</t>
  </si>
  <si>
    <t>Total Output 1</t>
  </si>
  <si>
    <t>Output 2</t>
  </si>
  <si>
    <t>Output 3</t>
  </si>
  <si>
    <t>Activity 2</t>
  </si>
  <si>
    <t>Total Output 2</t>
  </si>
  <si>
    <t>Total Output 3</t>
  </si>
  <si>
    <t>Total of activity 1</t>
  </si>
  <si>
    <t>Total of activity 2</t>
  </si>
  <si>
    <t>Activity 3</t>
  </si>
  <si>
    <t>Total of activity 3</t>
  </si>
  <si>
    <t>Activity 4</t>
  </si>
  <si>
    <t>Total of activity 4</t>
  </si>
  <si>
    <t>Output 4</t>
  </si>
  <si>
    <t>Total Output 4</t>
  </si>
  <si>
    <t>II</t>
  </si>
  <si>
    <t>Equipment/Fixed Assets</t>
  </si>
  <si>
    <t>Total of Staff Costs</t>
  </si>
  <si>
    <t>Staff Costs</t>
  </si>
  <si>
    <t>Total of Equipment/Fixed Assets</t>
  </si>
  <si>
    <t>Office Expenses</t>
  </si>
  <si>
    <t>Total of Office Expenses</t>
  </si>
  <si>
    <t>Other Cross-cutting costs</t>
  </si>
  <si>
    <t>Total of Other Cross-cutting costs</t>
  </si>
  <si>
    <t>Duration of the project : ………….. Months</t>
  </si>
  <si>
    <t>Project Period : From DD/MM/YYYY to DD/MM/YYYY</t>
  </si>
  <si>
    <t>Monitoring &amp; Evaluation</t>
  </si>
  <si>
    <t>Total of Monitoring &amp; Evaluation</t>
  </si>
  <si>
    <t>Staff Travels</t>
  </si>
  <si>
    <t>Programme Expenses</t>
  </si>
  <si>
    <t>Total of Staff Travels</t>
  </si>
  <si>
    <t>Capacity Building</t>
  </si>
  <si>
    <t>Total of Capacity Building</t>
  </si>
  <si>
    <t>III</t>
  </si>
  <si>
    <t>IV</t>
  </si>
  <si>
    <t>Budget Notes</t>
  </si>
  <si>
    <t xml:space="preserve">Template B - Financial Proposal </t>
  </si>
  <si>
    <t>No. of units</t>
  </si>
  <si>
    <t>Staff Travel</t>
  </si>
  <si>
    <t>Local Staff Costs</t>
  </si>
  <si>
    <t>International Staff Costs</t>
  </si>
  <si>
    <t>Total of Local Staff Costs</t>
  </si>
  <si>
    <t>Total of  International Staff Costs</t>
  </si>
  <si>
    <t>1.2.2B</t>
  </si>
  <si>
    <t>1.2.1B</t>
  </si>
  <si>
    <t xml:space="preserve">  International Staff Costs</t>
  </si>
  <si>
    <t>Frequency</t>
  </si>
  <si>
    <t>A</t>
  </si>
  <si>
    <t>B</t>
  </si>
  <si>
    <t>C</t>
  </si>
  <si>
    <t>E</t>
  </si>
  <si>
    <t>D</t>
  </si>
  <si>
    <t>F</t>
  </si>
  <si>
    <t>G</t>
  </si>
  <si>
    <t>H</t>
  </si>
  <si>
    <t>J</t>
  </si>
  <si>
    <t>L</t>
  </si>
  <si>
    <t>M</t>
  </si>
  <si>
    <t>N</t>
  </si>
  <si>
    <t>O</t>
  </si>
  <si>
    <t>P</t>
  </si>
  <si>
    <t>Notes: Please mention specific name of Region/State</t>
  </si>
  <si>
    <t>Bagon Region = Starting "B" in budget line number</t>
  </si>
  <si>
    <t>Kayin State = Starting "K" in budget line number</t>
  </si>
  <si>
    <t>Mandalay Region = Starting "M" in budget line number</t>
  </si>
  <si>
    <t>Mon State = Starting "O" in budget line number</t>
  </si>
  <si>
    <t>Shan State = Starting "S" in budget line number</t>
  </si>
  <si>
    <t>Yangon Region = Starting "Y" in budget line number</t>
  </si>
  <si>
    <t>PC</t>
  </si>
  <si>
    <t>CC</t>
  </si>
  <si>
    <t>M &amp; E</t>
  </si>
  <si>
    <t>PE</t>
  </si>
  <si>
    <t xml:space="preserve">Staff Cost </t>
  </si>
  <si>
    <t>Equipment/Assets</t>
  </si>
  <si>
    <t>CB</t>
  </si>
  <si>
    <t>Audit</t>
  </si>
  <si>
    <t>OH</t>
  </si>
  <si>
    <t>Overhead</t>
  </si>
  <si>
    <t>Cross Cutting (CC)</t>
  </si>
  <si>
    <t>Capacity Building (CB)</t>
  </si>
  <si>
    <t>Overhead (OH)</t>
  </si>
  <si>
    <t>Total Budget</t>
  </si>
  <si>
    <t>Year 1 (1 December 2019 to 30 November 2020)</t>
  </si>
  <si>
    <t>Year 2  (1 December 2020 to 30 November 2021)</t>
  </si>
  <si>
    <t>Room hire for workshop</t>
  </si>
  <si>
    <t>Consultant fees</t>
  </si>
  <si>
    <t>Consultant accommodation</t>
  </si>
  <si>
    <t>Lunch &amp; refreshment</t>
  </si>
  <si>
    <t>Course handbooks</t>
  </si>
  <si>
    <t>Folders for papers</t>
  </si>
  <si>
    <t>Days</t>
  </si>
  <si>
    <t>Nights</t>
  </si>
  <si>
    <t>Person</t>
  </si>
  <si>
    <t>Trainee</t>
  </si>
  <si>
    <t>Per month</t>
  </si>
  <si>
    <t>Activity 1, 4 Days Workshop costs</t>
  </si>
  <si>
    <t>1.1.1Y</t>
  </si>
  <si>
    <t>1.1.2Y</t>
  </si>
  <si>
    <t>1.2.1Y</t>
  </si>
  <si>
    <t>1.2.2Y</t>
  </si>
  <si>
    <t>1.3.1Y</t>
  </si>
  <si>
    <t>1.3.2Y</t>
  </si>
  <si>
    <t>1.4.1Y</t>
  </si>
  <si>
    <t>1.4.2Y</t>
  </si>
  <si>
    <t>2.1.1Y</t>
  </si>
  <si>
    <t>2.1.2Y</t>
  </si>
  <si>
    <t>2.2.1Y</t>
  </si>
  <si>
    <t>2.2.2Y</t>
  </si>
  <si>
    <t>2.3.1Y</t>
  </si>
  <si>
    <t>2.3.2Y</t>
  </si>
  <si>
    <t>2.4.1Y</t>
  </si>
  <si>
    <t>2.4.2Y</t>
  </si>
  <si>
    <t>3.1.1Y</t>
  </si>
  <si>
    <t>3.1.2Y</t>
  </si>
  <si>
    <t>3.2.1Y</t>
  </si>
  <si>
    <t>3.2.2Y</t>
  </si>
  <si>
    <t>4.1.1Y</t>
  </si>
  <si>
    <t>4.1.2Y</t>
  </si>
  <si>
    <t>4.2.1Y</t>
  </si>
  <si>
    <t>4.2.2Y</t>
  </si>
  <si>
    <t>1.1.3Y</t>
  </si>
  <si>
    <t>1.1.4Y</t>
  </si>
  <si>
    <t>1.1.5Y</t>
  </si>
  <si>
    <t>2.1.3Y</t>
  </si>
  <si>
    <t>2.1.4Y</t>
  </si>
  <si>
    <t>2.2.3Y</t>
  </si>
  <si>
    <t>2.2.4Y</t>
  </si>
  <si>
    <t>3.1.3Y</t>
  </si>
  <si>
    <t>3.1.4Y</t>
  </si>
  <si>
    <t>3.2.3Y</t>
  </si>
  <si>
    <t>3.2.4Y</t>
  </si>
  <si>
    <t>3.3.1Y</t>
  </si>
  <si>
    <t>3.3.2Y</t>
  </si>
  <si>
    <t>3.3.3Y</t>
  </si>
  <si>
    <t>3.3.4Y</t>
  </si>
  <si>
    <t>4.1.3Y</t>
  </si>
  <si>
    <t>5.1.1Y</t>
  </si>
  <si>
    <t>5.1.2Y</t>
  </si>
  <si>
    <t>5.1.3Y</t>
  </si>
  <si>
    <t>K= ( H x I x J)</t>
  </si>
  <si>
    <t>Q = ( N x O x P)</t>
  </si>
  <si>
    <t>K= (H x I x J)</t>
  </si>
  <si>
    <t>Year 1 Budget (Euro)</t>
  </si>
  <si>
    <t>Year 2 Budget (Euro)</t>
  </si>
  <si>
    <t>Currency : Euro</t>
  </si>
  <si>
    <t>Total (Euro)</t>
  </si>
  <si>
    <t>Total Budget (Euro)</t>
  </si>
  <si>
    <t>Per time</t>
  </si>
  <si>
    <t>Name of Region/State : Yangon</t>
  </si>
  <si>
    <t xml:space="preserve">Name of Region/State : </t>
  </si>
  <si>
    <t>II. Cross-cutting Costs</t>
  </si>
  <si>
    <t>Total of Cross-cutting Costs</t>
  </si>
  <si>
    <t xml:space="preserve">Overhead(7% of III) </t>
  </si>
  <si>
    <t>GRAND TOTAL BUDGET (III+IV)</t>
  </si>
  <si>
    <t>1.1.1</t>
  </si>
  <si>
    <t>1.1.2</t>
  </si>
  <si>
    <t>1.2.1</t>
  </si>
  <si>
    <t>1.2.2</t>
  </si>
  <si>
    <t>1.3.1</t>
  </si>
  <si>
    <t>1.3.2</t>
  </si>
  <si>
    <t>1.4.1</t>
  </si>
  <si>
    <t>1.4.2</t>
  </si>
  <si>
    <t>2.1.1</t>
  </si>
  <si>
    <t>2.1.2</t>
  </si>
  <si>
    <t>2.2.1</t>
  </si>
  <si>
    <t>2.2.2</t>
  </si>
  <si>
    <t>2.3.1</t>
  </si>
  <si>
    <t>2.3.2</t>
  </si>
  <si>
    <t>1.1.6Y</t>
  </si>
  <si>
    <t>2.4.1</t>
  </si>
  <si>
    <t>2.4.2</t>
  </si>
  <si>
    <t>3.2.1</t>
  </si>
  <si>
    <t>3.2.2</t>
  </si>
  <si>
    <t>4.1.1</t>
  </si>
  <si>
    <t>4.1.2</t>
  </si>
  <si>
    <t>4.2.1</t>
  </si>
  <si>
    <t>4.2.2</t>
  </si>
  <si>
    <t>1.1.3</t>
  </si>
  <si>
    <t>1.1.4</t>
  </si>
  <si>
    <t>1.1.5</t>
  </si>
  <si>
    <t>2.1.3</t>
  </si>
  <si>
    <t>2.1.4</t>
  </si>
  <si>
    <t>2.2.3</t>
  </si>
  <si>
    <t>2.2.4</t>
  </si>
  <si>
    <t>3.1.3</t>
  </si>
  <si>
    <t>3.1.4</t>
  </si>
  <si>
    <t>3.2.3</t>
  </si>
  <si>
    <t>3.2.4</t>
  </si>
  <si>
    <t>3.3.1</t>
  </si>
  <si>
    <t>3.3.2</t>
  </si>
  <si>
    <t>3.3.3</t>
  </si>
  <si>
    <t>3.3.4</t>
  </si>
  <si>
    <t>4.1.3</t>
  </si>
  <si>
    <t>5.1.1</t>
  </si>
  <si>
    <t>5.1.2</t>
  </si>
  <si>
    <t>5.1.3</t>
  </si>
  <si>
    <t xml:space="preserve">Total of Cross-cutting Costs </t>
  </si>
  <si>
    <t xml:space="preserve">GRAND TOTAL BUDGET (III+IV) </t>
  </si>
  <si>
    <t>Grand Total Budget (Euro)</t>
  </si>
  <si>
    <t xml:space="preserve">20 participants  + 2 office staffs x 4 days workshop  lunch included </t>
  </si>
  <si>
    <t xml:space="preserve">The rate of 50 USD is a resonable room rate for Yangon. 2 consultants  approixmatly 5 nights stop for the 4 workshops 
</t>
  </si>
  <si>
    <t>2 Consultant fees for 4 days workshop</t>
  </si>
  <si>
    <t>Room hiring charges for 4 days workshop</t>
  </si>
  <si>
    <t>Course handbooks for 22 persons for  4 days workshop</t>
  </si>
  <si>
    <t>Folders for papers for 22 participants  for 4 days workshop</t>
  </si>
  <si>
    <t xml:space="preserve"> Country Director charged per actual timespent up to May 2020 and 75% LoE from December 2019 . </t>
  </si>
  <si>
    <t xml:space="preserve"> Programme director charged per actual timespent up to July 2020 and 50% LoE from December 2019 . </t>
  </si>
  <si>
    <t xml:space="preserve"> Programme manager charged per actual timespent  and 100% LoE from December 2019 to  end of project. </t>
  </si>
  <si>
    <t xml:space="preserve"> Senior PM charged per actual timespent  and 100% LoE from December 2019 to project end. </t>
  </si>
  <si>
    <t xml:space="preserve"> Senior Programme Officer  charged per actual timespent  and 80% LoE from December 2019 to project end. </t>
  </si>
  <si>
    <t xml:space="preserve"> M&amp;E Coordinator  charged per actual timespent  and 80% LoE from December 2019 to project end. </t>
  </si>
  <si>
    <t>Audit fees  one time Euro 12,000  per year</t>
  </si>
  <si>
    <t xml:space="preserve">Total Programmed Cost </t>
  </si>
  <si>
    <t>Bacon Region = Starting "B" in budget line number</t>
  </si>
  <si>
    <t>Template B -  Financial Proposal  Summary</t>
  </si>
  <si>
    <t>Programmed Cost (PC)</t>
  </si>
  <si>
    <t>Programmed Expenses (PE)</t>
  </si>
  <si>
    <t>I. Programme Costs</t>
  </si>
  <si>
    <t xml:space="preserve">Total Programme Cost </t>
  </si>
  <si>
    <t>Total of Programme Expenses</t>
  </si>
  <si>
    <t>Total Costs(I+II)</t>
  </si>
  <si>
    <t xml:space="preserve">I. Programme Costs </t>
  </si>
  <si>
    <t xml:space="preserve">Total Costs (I+II) </t>
  </si>
  <si>
    <t>Total Costs (I+II)</t>
  </si>
  <si>
    <t xml:space="preserve">Overhead (7% of III) </t>
  </si>
  <si>
    <t>Total Budget (Region/State I) Euro</t>
  </si>
  <si>
    <t>Total Budget (Region/State II) Euro</t>
  </si>
  <si>
    <t>Total Budget (Region/State III) Euro</t>
  </si>
  <si>
    <t>Total Budget (Region/State IV) Euro</t>
  </si>
  <si>
    <t>Total Budget (Region/State V) Euro</t>
  </si>
  <si>
    <t>Total Budget (Region/State VI)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</si>
</sst>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206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43" fontId="5" fillId="2" borderId="6" xfId="1" applyFont="1" applyFill="1" applyBorder="1" applyAlignment="1">
      <alignment horizontal="center" vertical="center"/>
    </xf>
    <xf numFmtId="0" fontId="5" fillId="2" borderId="7" xfId="0" applyFont="1" applyFill="1" applyBorder="1"/>
    <xf numFmtId="0" fontId="5" fillId="2" borderId="1" xfId="0" applyFont="1" applyFill="1" applyBorder="1" applyAlignment="1">
      <alignment horizontal="center"/>
    </xf>
    <xf numFmtId="43" fontId="5" fillId="2" borderId="3" xfId="1" applyFont="1" applyFill="1" applyBorder="1" applyAlignment="1">
      <alignment horizontal="center"/>
    </xf>
    <xf numFmtId="43" fontId="5" fillId="2" borderId="2" xfId="1" applyFont="1" applyFill="1" applyBorder="1" applyAlignment="1">
      <alignment horizontal="right" vertical="center"/>
    </xf>
    <xf numFmtId="0" fontId="6" fillId="0" borderId="0" xfId="0" applyFont="1"/>
    <xf numFmtId="0" fontId="4" fillId="0" borderId="7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43" fontId="4" fillId="0" borderId="3" xfId="1" applyFont="1" applyFill="1" applyBorder="1" applyAlignment="1">
      <alignment horizontal="center"/>
    </xf>
    <xf numFmtId="43" fontId="4" fillId="0" borderId="2" xfId="1" applyFont="1" applyFill="1" applyBorder="1" applyAlignment="1">
      <alignment horizontal="right" vertical="center"/>
    </xf>
    <xf numFmtId="0" fontId="5" fillId="3" borderId="7" xfId="0" applyFont="1" applyFill="1" applyBorder="1"/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39" fontId="4" fillId="3" borderId="3" xfId="1" applyNumberFormat="1" applyFont="1" applyFill="1" applyBorder="1" applyAlignment="1">
      <alignment horizontal="center"/>
    </xf>
    <xf numFmtId="43" fontId="5" fillId="3" borderId="2" xfId="1" applyFont="1" applyFill="1" applyBorder="1" applyAlignment="1">
      <alignment horizontal="right" vertical="center"/>
    </xf>
    <xf numFmtId="0" fontId="5" fillId="0" borderId="7" xfId="0" applyFont="1" applyFill="1" applyBorder="1"/>
    <xf numFmtId="0" fontId="6" fillId="0" borderId="1" xfId="0" applyFont="1" applyFill="1" applyBorder="1" applyAlignment="1">
      <alignment horizontal="center"/>
    </xf>
    <xf numFmtId="39" fontId="4" fillId="0" borderId="3" xfId="1" applyNumberFormat="1" applyFont="1" applyFill="1" applyBorder="1" applyAlignment="1">
      <alignment horizontal="center"/>
    </xf>
    <xf numFmtId="43" fontId="5" fillId="0" borderId="2" xfId="1" applyFont="1" applyFill="1" applyBorder="1" applyAlignment="1">
      <alignment horizontal="right" vertical="center"/>
    </xf>
    <xf numFmtId="0" fontId="6" fillId="0" borderId="0" xfId="0" applyFont="1" applyFill="1"/>
    <xf numFmtId="0" fontId="4" fillId="0" borderId="7" xfId="0" applyFont="1" applyFill="1" applyBorder="1"/>
    <xf numFmtId="0" fontId="4" fillId="0" borderId="7" xfId="0" applyFont="1" applyBorder="1" applyAlignment="1">
      <alignment horizontal="left"/>
    </xf>
    <xf numFmtId="0" fontId="4" fillId="0" borderId="7" xfId="0" applyFont="1" applyBorder="1"/>
    <xf numFmtId="0" fontId="7" fillId="0" borderId="7" xfId="0" applyFont="1" applyBorder="1"/>
    <xf numFmtId="43" fontId="7" fillId="0" borderId="2" xfId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left"/>
    </xf>
    <xf numFmtId="43" fontId="5" fillId="4" borderId="12" xfId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4" fillId="5" borderId="7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43" fontId="4" fillId="5" borderId="3" xfId="1" applyFont="1" applyFill="1" applyBorder="1" applyAlignment="1">
      <alignment horizontal="center"/>
    </xf>
    <xf numFmtId="43" fontId="5" fillId="5" borderId="2" xfId="1" applyFont="1" applyFill="1" applyBorder="1" applyAlignment="1">
      <alignment horizontal="right" vertical="center"/>
    </xf>
    <xf numFmtId="43" fontId="4" fillId="5" borderId="2" xfId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/>
    </xf>
    <xf numFmtId="43" fontId="5" fillId="5" borderId="3" xfId="1" applyFont="1" applyFill="1" applyBorder="1" applyAlignment="1">
      <alignment horizontal="center"/>
    </xf>
    <xf numFmtId="0" fontId="4" fillId="6" borderId="7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43" fontId="4" fillId="6" borderId="3" xfId="1" applyFont="1" applyFill="1" applyBorder="1" applyAlignment="1">
      <alignment horizontal="center"/>
    </xf>
    <xf numFmtId="43" fontId="5" fillId="6" borderId="2" xfId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0" fontId="5" fillId="4" borderId="9" xfId="0" applyFont="1" applyFill="1" applyBorder="1" applyAlignment="1">
      <alignment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/>
    </xf>
    <xf numFmtId="0" fontId="5" fillId="2" borderId="14" xfId="0" applyFont="1" applyFill="1" applyBorder="1"/>
    <xf numFmtId="0" fontId="5" fillId="2" borderId="15" xfId="0" applyFont="1" applyFill="1" applyBorder="1" applyAlignment="1">
      <alignment horizontal="center"/>
    </xf>
    <xf numFmtId="43" fontId="5" fillId="2" borderId="16" xfId="1" applyFont="1" applyFill="1" applyBorder="1" applyAlignment="1">
      <alignment horizontal="center"/>
    </xf>
    <xf numFmtId="43" fontId="5" fillId="2" borderId="17" xfId="1" applyFont="1" applyFill="1" applyBorder="1" applyAlignment="1">
      <alignment horizontal="right" vertical="center"/>
    </xf>
    <xf numFmtId="43" fontId="5" fillId="2" borderId="18" xfId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3" fontId="4" fillId="0" borderId="20" xfId="1" applyFont="1" applyFill="1" applyBorder="1" applyAlignment="1">
      <alignment horizontal="right" vertical="center"/>
    </xf>
    <xf numFmtId="43" fontId="5" fillId="0" borderId="20" xfId="1" applyFont="1" applyFill="1" applyBorder="1" applyAlignment="1">
      <alignment horizontal="right" vertical="center"/>
    </xf>
    <xf numFmtId="43" fontId="7" fillId="0" borderId="20" xfId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43" fontId="5" fillId="6" borderId="3" xfId="1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3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39" fontId="4" fillId="3" borderId="3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2" borderId="13" xfId="0" applyFont="1" applyFill="1" applyBorder="1" applyAlignment="1">
      <alignment vertical="center"/>
    </xf>
    <xf numFmtId="0" fontId="9" fillId="0" borderId="0" xfId="0" applyFont="1"/>
    <xf numFmtId="43" fontId="4" fillId="7" borderId="3" xfId="1" applyFont="1" applyFill="1" applyBorder="1" applyAlignment="1">
      <alignment horizontal="center"/>
    </xf>
    <xf numFmtId="39" fontId="4" fillId="7" borderId="3" xfId="1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right"/>
    </xf>
    <xf numFmtId="0" fontId="5" fillId="0" borderId="7" xfId="0" applyFont="1" applyBorder="1"/>
    <xf numFmtId="39" fontId="5" fillId="7" borderId="3" xfId="1" applyNumberFormat="1" applyFont="1" applyFill="1" applyBorder="1" applyAlignment="1">
      <alignment horizontal="center"/>
    </xf>
    <xf numFmtId="0" fontId="10" fillId="0" borderId="0" xfId="0" applyFont="1"/>
    <xf numFmtId="0" fontId="5" fillId="8" borderId="8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43" fontId="5" fillId="0" borderId="3" xfId="1" applyFont="1" applyFill="1" applyBorder="1" applyAlignment="1">
      <alignment horizontal="right" vertical="center"/>
    </xf>
    <xf numFmtId="43" fontId="4" fillId="0" borderId="3" xfId="1" applyFont="1" applyFill="1" applyBorder="1" applyAlignment="1">
      <alignment horizontal="right" vertical="center"/>
    </xf>
    <xf numFmtId="43" fontId="5" fillId="0" borderId="21" xfId="1" applyFont="1" applyFill="1" applyBorder="1" applyAlignment="1">
      <alignment horizontal="right" vertical="center"/>
    </xf>
    <xf numFmtId="43" fontId="5" fillId="8" borderId="1" xfId="1" applyFont="1" applyFill="1" applyBorder="1" applyAlignment="1">
      <alignment horizontal="right" vertical="center"/>
    </xf>
    <xf numFmtId="43" fontId="4" fillId="8" borderId="1" xfId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43" fontId="5" fillId="6" borderId="3" xfId="1" applyFont="1" applyFill="1" applyBorder="1" applyAlignment="1">
      <alignment horizontal="right" vertical="center"/>
    </xf>
    <xf numFmtId="43" fontId="5" fillId="0" borderId="0" xfId="1" applyFont="1" applyFill="1" applyBorder="1" applyAlignment="1">
      <alignment horizontal="right" vertical="center"/>
    </xf>
    <xf numFmtId="0" fontId="5" fillId="6" borderId="22" xfId="0" applyFont="1" applyFill="1" applyBorder="1" applyAlignment="1">
      <alignment horizontal="left"/>
    </xf>
    <xf numFmtId="0" fontId="5" fillId="0" borderId="22" xfId="0" applyFont="1" applyFill="1" applyBorder="1" applyAlignment="1">
      <alignment horizontal="left"/>
    </xf>
    <xf numFmtId="43" fontId="4" fillId="0" borderId="1" xfId="1" applyFont="1" applyFill="1" applyBorder="1" applyAlignment="1">
      <alignment horizontal="right" vertical="center"/>
    </xf>
    <xf numFmtId="43" fontId="4" fillId="0" borderId="1" xfId="1" applyFont="1" applyFill="1" applyBorder="1" applyAlignment="1">
      <alignment horizontal="center"/>
    </xf>
    <xf numFmtId="43" fontId="5" fillId="0" borderId="1" xfId="1" applyFont="1" applyFill="1" applyBorder="1" applyAlignment="1">
      <alignment horizontal="right" vertical="center"/>
    </xf>
    <xf numFmtId="0" fontId="6" fillId="0" borderId="1" xfId="0" applyFont="1" applyFill="1" applyBorder="1"/>
    <xf numFmtId="0" fontId="5" fillId="6" borderId="1" xfId="0" applyFont="1" applyFill="1" applyBorder="1" applyAlignment="1">
      <alignment horizontal="left"/>
    </xf>
    <xf numFmtId="0" fontId="5" fillId="3" borderId="1" xfId="0" applyFont="1" applyFill="1" applyBorder="1"/>
    <xf numFmtId="0" fontId="5" fillId="3" borderId="22" xfId="0" applyFont="1" applyFill="1" applyBorder="1"/>
    <xf numFmtId="0" fontId="5" fillId="3" borderId="22" xfId="0" applyFont="1" applyFill="1" applyBorder="1" applyAlignment="1">
      <alignment vertical="center"/>
    </xf>
    <xf numFmtId="0" fontId="5" fillId="3" borderId="8" xfId="0" applyFont="1" applyFill="1" applyBorder="1"/>
    <xf numFmtId="0" fontId="5" fillId="3" borderId="1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3" fontId="5" fillId="5" borderId="3" xfId="1" applyFont="1" applyFill="1" applyBorder="1" applyAlignment="1">
      <alignment horizontal="right" vertical="center"/>
    </xf>
    <xf numFmtId="43" fontId="4" fillId="5" borderId="3" xfId="1" applyFont="1" applyFill="1" applyBorder="1" applyAlignment="1">
      <alignment horizontal="right" vertical="center"/>
    </xf>
    <xf numFmtId="43" fontId="5" fillId="2" borderId="3" xfId="1" applyFont="1" applyFill="1" applyBorder="1" applyAlignment="1">
      <alignment horizontal="right" vertical="center"/>
    </xf>
    <xf numFmtId="43" fontId="5" fillId="3" borderId="3" xfId="1" applyFont="1" applyFill="1" applyBorder="1" applyAlignment="1">
      <alignment horizontal="right" vertical="center"/>
    </xf>
    <xf numFmtId="0" fontId="5" fillId="6" borderId="8" xfId="0" applyFont="1" applyFill="1" applyBorder="1" applyAlignment="1">
      <alignment horizontal="left"/>
    </xf>
    <xf numFmtId="0" fontId="5" fillId="2" borderId="15" xfId="0" applyFont="1" applyFill="1" applyBorder="1"/>
    <xf numFmtId="43" fontId="5" fillId="2" borderId="15" xfId="1" applyFont="1" applyFill="1" applyBorder="1" applyAlignment="1">
      <alignment horizontal="right" vertical="center"/>
    </xf>
    <xf numFmtId="43" fontId="5" fillId="6" borderId="22" xfId="0" applyNumberFormat="1" applyFont="1" applyFill="1" applyBorder="1" applyAlignment="1">
      <alignment horizontal="left"/>
    </xf>
    <xf numFmtId="43" fontId="5" fillId="6" borderId="1" xfId="0" applyNumberFormat="1" applyFont="1" applyFill="1" applyBorder="1" applyAlignment="1">
      <alignment horizontal="left"/>
    </xf>
    <xf numFmtId="43" fontId="5" fillId="3" borderId="1" xfId="0" applyNumberFormat="1" applyFont="1" applyFill="1" applyBorder="1"/>
    <xf numFmtId="43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43" fontId="5" fillId="6" borderId="25" xfId="0" applyNumberFormat="1" applyFont="1" applyFill="1" applyBorder="1" applyAlignment="1">
      <alignment horizontal="left"/>
    </xf>
    <xf numFmtId="43" fontId="5" fillId="6" borderId="3" xfId="0" applyNumberFormat="1" applyFont="1" applyFill="1" applyBorder="1" applyAlignment="1">
      <alignment horizontal="left"/>
    </xf>
    <xf numFmtId="43" fontId="5" fillId="3" borderId="3" xfId="0" applyNumberFormat="1" applyFont="1" applyFill="1" applyBorder="1"/>
    <xf numFmtId="43" fontId="5" fillId="3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43" fontId="5" fillId="2" borderId="34" xfId="1" applyFont="1" applyFill="1" applyBorder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6" fillId="0" borderId="32" xfId="0" applyFont="1" applyFill="1" applyBorder="1"/>
    <xf numFmtId="0" fontId="5" fillId="0" borderId="32" xfId="0" applyFont="1" applyFill="1" applyBorder="1" applyAlignment="1">
      <alignment horizontal="center" vertical="center"/>
    </xf>
    <xf numFmtId="43" fontId="5" fillId="0" borderId="32" xfId="1" applyFont="1" applyFill="1" applyBorder="1" applyAlignment="1">
      <alignment horizontal="right" vertical="center"/>
    </xf>
    <xf numFmtId="43" fontId="4" fillId="0" borderId="32" xfId="1" applyFont="1" applyFill="1" applyBorder="1" applyAlignment="1">
      <alignment horizontal="right" vertical="center"/>
    </xf>
    <xf numFmtId="43" fontId="7" fillId="0" borderId="32" xfId="1" applyFont="1" applyFill="1" applyBorder="1" applyAlignment="1">
      <alignment horizontal="right" vertical="center"/>
    </xf>
    <xf numFmtId="0" fontId="1" fillId="0" borderId="0" xfId="0" applyFont="1"/>
    <xf numFmtId="0" fontId="8" fillId="0" borderId="0" xfId="0" applyFont="1" applyAlignment="1">
      <alignment vertical="top"/>
    </xf>
    <xf numFmtId="0" fontId="1" fillId="0" borderId="1" xfId="0" applyFont="1" applyBorder="1"/>
    <xf numFmtId="43" fontId="1" fillId="0" borderId="1" xfId="0" applyNumberFormat="1" applyFont="1" applyBorder="1"/>
    <xf numFmtId="43" fontId="1" fillId="8" borderId="1" xfId="0" applyNumberFormat="1" applyFont="1" applyFill="1" applyBorder="1"/>
    <xf numFmtId="43" fontId="1" fillId="0" borderId="1" xfId="0" applyNumberFormat="1" applyFont="1" applyBorder="1" applyAlignment="1"/>
    <xf numFmtId="0" fontId="8" fillId="0" borderId="1" xfId="0" applyFont="1" applyBorder="1"/>
    <xf numFmtId="0" fontId="1" fillId="0" borderId="1" xfId="0" applyFont="1" applyBorder="1" applyAlignment="1"/>
    <xf numFmtId="43" fontId="8" fillId="0" borderId="1" xfId="0" applyNumberFormat="1" applyFont="1" applyBorder="1"/>
    <xf numFmtId="0" fontId="11" fillId="0" borderId="0" xfId="0" applyFont="1"/>
    <xf numFmtId="0" fontId="11" fillId="0" borderId="0" xfId="0" applyFont="1" applyFill="1" applyBorder="1"/>
    <xf numFmtId="0" fontId="4" fillId="5" borderId="25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7" fillId="0" borderId="27" xfId="0" applyFont="1" applyBorder="1"/>
    <xf numFmtId="43" fontId="7" fillId="0" borderId="31" xfId="1" applyFont="1" applyFill="1" applyBorder="1" applyAlignment="1">
      <alignment horizontal="right" vertical="center"/>
    </xf>
    <xf numFmtId="43" fontId="7" fillId="0" borderId="29" xfId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39" fontId="4" fillId="0" borderId="31" xfId="1" applyNumberFormat="1" applyFont="1" applyFill="1" applyBorder="1" applyAlignment="1">
      <alignment horizontal="center"/>
    </xf>
    <xf numFmtId="43" fontId="7" fillId="0" borderId="26" xfId="1" applyFont="1" applyFill="1" applyBorder="1" applyAlignment="1">
      <alignment horizontal="right" vertical="center"/>
    </xf>
    <xf numFmtId="43" fontId="5" fillId="3" borderId="1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4" fillId="0" borderId="2" xfId="1" applyNumberFormat="1" applyFont="1" applyBorder="1" applyAlignment="1">
      <alignment horizontal="left" vertical="top" wrapText="1"/>
    </xf>
    <xf numFmtId="43" fontId="4" fillId="0" borderId="2" xfId="1" applyFont="1" applyFill="1" applyBorder="1" applyAlignment="1">
      <alignment vertical="center"/>
    </xf>
    <xf numFmtId="43" fontId="4" fillId="0" borderId="2" xfId="1" applyFont="1" applyFill="1" applyBorder="1" applyAlignment="1">
      <alignment horizontal="left" vertical="center"/>
    </xf>
    <xf numFmtId="164" fontId="4" fillId="0" borderId="37" xfId="1" applyNumberFormat="1" applyFont="1" applyFill="1" applyBorder="1" applyAlignment="1">
      <alignment vertical="center" wrapText="1"/>
    </xf>
    <xf numFmtId="0" fontId="4" fillId="0" borderId="37" xfId="0" applyFont="1" applyFill="1" applyBorder="1" applyAlignment="1">
      <alignment horizontal="left" wrapText="1"/>
    </xf>
    <xf numFmtId="9" fontId="4" fillId="0" borderId="8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39" fontId="5" fillId="0" borderId="3" xfId="1" applyNumberFormat="1" applyFont="1" applyFill="1" applyBorder="1" applyAlignment="1">
      <alignment horizontal="center"/>
    </xf>
    <xf numFmtId="43" fontId="5" fillId="3" borderId="8" xfId="0" applyNumberFormat="1" applyFont="1" applyFill="1" applyBorder="1" applyAlignment="1">
      <alignment vertical="center"/>
    </xf>
    <xf numFmtId="9" fontId="4" fillId="0" borderId="1" xfId="0" applyNumberFormat="1" applyFont="1" applyFill="1" applyBorder="1" applyAlignment="1">
      <alignment horizontal="center"/>
    </xf>
    <xf numFmtId="43" fontId="5" fillId="3" borderId="1" xfId="0" applyNumberFormat="1" applyFont="1" applyFill="1" applyBorder="1" applyAlignment="1">
      <alignment vertical="center"/>
    </xf>
    <xf numFmtId="0" fontId="6" fillId="0" borderId="8" xfId="0" applyFont="1" applyFill="1" applyBorder="1"/>
    <xf numFmtId="43" fontId="5" fillId="6" borderId="2" xfId="0" applyNumberFormat="1" applyFont="1" applyFill="1" applyBorder="1" applyAlignment="1">
      <alignment horizontal="left"/>
    </xf>
    <xf numFmtId="0" fontId="6" fillId="0" borderId="2" xfId="0" applyFont="1" applyFill="1" applyBorder="1"/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8" fillId="9" borderId="29" xfId="0" applyFont="1" applyFill="1" applyBorder="1" applyAlignment="1">
      <alignment horizontal="center" vertical="center" wrapText="1"/>
    </xf>
    <xf numFmtId="0" fontId="8" fillId="9" borderId="32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37" xfId="0" applyFont="1" applyFill="1" applyBorder="1"/>
    <xf numFmtId="43" fontId="8" fillId="0" borderId="1" xfId="1" applyNumberFormat="1" applyFont="1" applyBorder="1"/>
  </cellXfs>
  <cellStyles count="8">
    <cellStyle name="Comma" xfId="1" builtinId="3"/>
    <cellStyle name="Comma 2" xfId="3" xr:uid="{00000000-0005-0000-0000-000001000000}"/>
    <cellStyle name="Currency 2" xfId="4" xr:uid="{00000000-0005-0000-0000-000002000000}"/>
    <cellStyle name="Normal" xfId="0" builtinId="0"/>
    <cellStyle name="Normal 2" xfId="2" xr:uid="{00000000-0005-0000-0000-000004000000}"/>
    <cellStyle name="Normal 3" xfId="6" xr:uid="{00000000-0005-0000-0000-000005000000}"/>
    <cellStyle name="Normal 3 2" xfId="7" xr:uid="{00000000-0005-0000-0000-000006000000}"/>
    <cellStyle name="Percent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33D0A-ABB1-4D48-AE73-359ED5D4F6E6}">
  <dimension ref="A1:R161"/>
  <sheetViews>
    <sheetView zoomScale="80" zoomScaleNormal="80" workbookViewId="0">
      <pane xSplit="6" ySplit="12" topLeftCell="G13" activePane="bottomRight" state="frozen"/>
      <selection pane="topRight" activeCell="G1" sqref="G1"/>
      <selection pane="bottomLeft" activeCell="A12" sqref="A12"/>
      <selection pane="bottomRight" activeCell="D4" sqref="D4"/>
    </sheetView>
  </sheetViews>
  <sheetFormatPr defaultColWidth="9.140625" defaultRowHeight="12.75" x14ac:dyDescent="0.2"/>
  <cols>
    <col min="1" max="1" width="18.42578125" style="8" customWidth="1"/>
    <col min="2" max="2" width="39.42578125" style="8" customWidth="1"/>
    <col min="3" max="5" width="21" style="8" customWidth="1"/>
    <col min="6" max="6" width="1.42578125" style="141" customWidth="1"/>
    <col min="7" max="7" width="15.85546875" style="8" customWidth="1"/>
    <col min="8" max="8" width="11.7109375" style="8" customWidth="1"/>
    <col min="9" max="10" width="13.85546875" style="8" customWidth="1"/>
    <col min="11" max="11" width="13.5703125" style="8" customWidth="1"/>
    <col min="12" max="12" width="20" style="8" customWidth="1"/>
    <col min="13" max="13" width="14.85546875" style="8" customWidth="1"/>
    <col min="14" max="14" width="11.85546875" style="8" customWidth="1"/>
    <col min="15" max="16" width="16.7109375" style="8" customWidth="1"/>
    <col min="17" max="17" width="17.85546875" style="8" customWidth="1"/>
    <col min="18" max="18" width="18.140625" style="8" customWidth="1"/>
    <col min="19" max="16384" width="9.140625" style="8"/>
  </cols>
  <sheetData>
    <row r="1" spans="1:18" ht="18" x14ac:dyDescent="0.25">
      <c r="A1" s="77" t="s">
        <v>48</v>
      </c>
    </row>
    <row r="2" spans="1:18" ht="18" x14ac:dyDescent="0.25">
      <c r="A2" s="77"/>
    </row>
    <row r="3" spans="1:18" ht="15" x14ac:dyDescent="0.25">
      <c r="A3" s="31" t="s">
        <v>8</v>
      </c>
    </row>
    <row r="4" spans="1:18" ht="15" x14ac:dyDescent="0.25">
      <c r="A4" s="31" t="s">
        <v>9</v>
      </c>
    </row>
    <row r="5" spans="1:18" ht="15" x14ac:dyDescent="0.25">
      <c r="A5" s="31" t="s">
        <v>37</v>
      </c>
    </row>
    <row r="6" spans="1:18" ht="15" x14ac:dyDescent="0.25">
      <c r="A6" s="31" t="s">
        <v>36</v>
      </c>
    </row>
    <row r="7" spans="1:18" ht="15" x14ac:dyDescent="0.25">
      <c r="A7" s="31" t="s">
        <v>160</v>
      </c>
    </row>
    <row r="8" spans="1:18" ht="15" x14ac:dyDescent="0.2">
      <c r="A8" s="147" t="s">
        <v>156</v>
      </c>
    </row>
    <row r="9" spans="1:18" ht="28.5" customHeight="1" x14ac:dyDescent="0.2">
      <c r="A9" s="120" t="s">
        <v>59</v>
      </c>
      <c r="B9" s="120" t="s">
        <v>60</v>
      </c>
      <c r="C9" s="120" t="s">
        <v>61</v>
      </c>
      <c r="D9" s="120" t="s">
        <v>63</v>
      </c>
      <c r="E9" s="138" t="s">
        <v>62</v>
      </c>
      <c r="F9" s="121"/>
      <c r="G9" s="140" t="s">
        <v>64</v>
      </c>
      <c r="H9" s="120" t="s">
        <v>65</v>
      </c>
      <c r="I9" s="120" t="s">
        <v>66</v>
      </c>
      <c r="J9" s="120" t="s">
        <v>10</v>
      </c>
      <c r="K9" s="120" t="s">
        <v>67</v>
      </c>
      <c r="L9" s="120" t="s">
        <v>151</v>
      </c>
      <c r="M9" s="120" t="s">
        <v>68</v>
      </c>
      <c r="N9" s="120" t="s">
        <v>69</v>
      </c>
      <c r="O9" s="120" t="s">
        <v>70</v>
      </c>
      <c r="P9" s="120" t="s">
        <v>71</v>
      </c>
      <c r="Q9" s="120" t="s">
        <v>72</v>
      </c>
      <c r="R9" s="120" t="s">
        <v>152</v>
      </c>
    </row>
    <row r="10" spans="1:18" ht="18.75" customHeight="1" thickBot="1" x14ac:dyDescent="0.25">
      <c r="A10" s="188" t="s">
        <v>7</v>
      </c>
      <c r="B10" s="188" t="s">
        <v>3</v>
      </c>
      <c r="C10" s="188" t="s">
        <v>158</v>
      </c>
      <c r="D10" s="188" t="s">
        <v>154</v>
      </c>
      <c r="E10" s="190" t="s">
        <v>155</v>
      </c>
      <c r="F10" s="142"/>
      <c r="G10" s="186" t="s">
        <v>94</v>
      </c>
      <c r="H10" s="186"/>
      <c r="I10" s="186"/>
      <c r="J10" s="186"/>
      <c r="K10" s="186"/>
      <c r="L10" s="187"/>
      <c r="M10" s="186" t="s">
        <v>95</v>
      </c>
      <c r="N10" s="186"/>
      <c r="O10" s="186"/>
      <c r="P10" s="186"/>
      <c r="Q10" s="186"/>
      <c r="R10" s="187"/>
    </row>
    <row r="11" spans="1:18" ht="30" customHeight="1" thickBot="1" x14ac:dyDescent="0.25">
      <c r="A11" s="189"/>
      <c r="B11" s="189"/>
      <c r="C11" s="189"/>
      <c r="D11" s="189"/>
      <c r="E11" s="186"/>
      <c r="F11" s="142"/>
      <c r="G11" s="1" t="s">
        <v>4</v>
      </c>
      <c r="H11" s="2" t="s">
        <v>1</v>
      </c>
      <c r="I11" s="2" t="s">
        <v>49</v>
      </c>
      <c r="J11" s="95" t="s">
        <v>58</v>
      </c>
      <c r="K11" s="3" t="s">
        <v>2</v>
      </c>
      <c r="L11" s="55" t="s">
        <v>157</v>
      </c>
      <c r="M11" s="30" t="s">
        <v>4</v>
      </c>
      <c r="N11" s="2" t="s">
        <v>1</v>
      </c>
      <c r="O11" s="2" t="s">
        <v>0</v>
      </c>
      <c r="P11" s="95" t="s">
        <v>58</v>
      </c>
      <c r="Q11" s="3" t="s">
        <v>2</v>
      </c>
      <c r="R11" s="55" t="s">
        <v>157</v>
      </c>
    </row>
    <row r="12" spans="1:18" x14ac:dyDescent="0.2">
      <c r="A12" s="127" t="s">
        <v>10</v>
      </c>
      <c r="B12" s="127" t="s">
        <v>229</v>
      </c>
      <c r="C12" s="128"/>
      <c r="D12" s="128"/>
      <c r="E12" s="139"/>
      <c r="F12" s="143"/>
      <c r="G12" s="56"/>
      <c r="H12" s="52"/>
      <c r="I12" s="52"/>
      <c r="J12" s="110"/>
      <c r="K12" s="53"/>
      <c r="L12" s="54"/>
      <c r="M12" s="52"/>
      <c r="N12" s="52"/>
      <c r="O12" s="52"/>
      <c r="P12" s="110"/>
      <c r="Q12" s="53"/>
      <c r="R12" s="54"/>
    </row>
    <row r="13" spans="1:18" x14ac:dyDescent="0.2">
      <c r="A13" s="28">
        <v>1</v>
      </c>
      <c r="B13" s="28" t="s">
        <v>11</v>
      </c>
      <c r="C13" s="91"/>
      <c r="D13" s="100"/>
      <c r="E13" s="91"/>
      <c r="F13" s="144"/>
      <c r="G13" s="57"/>
      <c r="H13" s="10"/>
      <c r="I13" s="10"/>
      <c r="J13" s="111"/>
      <c r="K13" s="11"/>
      <c r="L13" s="12"/>
      <c r="M13" s="10"/>
      <c r="N13" s="10"/>
      <c r="O13" s="10"/>
      <c r="P13" s="111"/>
      <c r="Q13" s="11"/>
      <c r="R13" s="12"/>
    </row>
    <row r="14" spans="1:18" x14ac:dyDescent="0.2">
      <c r="A14" s="28">
        <v>1.1000000000000001</v>
      </c>
      <c r="B14" s="28" t="s">
        <v>107</v>
      </c>
      <c r="C14" s="91"/>
      <c r="D14" s="100"/>
      <c r="E14" s="91"/>
      <c r="F14" s="144"/>
      <c r="G14" s="57"/>
      <c r="H14" s="10"/>
      <c r="I14" s="10"/>
      <c r="J14" s="111"/>
      <c r="K14" s="11"/>
      <c r="L14" s="12"/>
      <c r="M14" s="10"/>
      <c r="N14" s="10"/>
      <c r="O14" s="10"/>
      <c r="P14" s="111"/>
      <c r="Q14" s="11"/>
      <c r="R14" s="12"/>
    </row>
    <row r="15" spans="1:18" x14ac:dyDescent="0.2">
      <c r="A15" s="9" t="s">
        <v>108</v>
      </c>
      <c r="B15" s="9" t="s">
        <v>96</v>
      </c>
      <c r="C15" s="91">
        <f t="shared" ref="C15:C18" si="0">D15+E15</f>
        <v>200</v>
      </c>
      <c r="D15" s="100">
        <f t="shared" ref="D15:D18" si="1">L15</f>
        <v>100</v>
      </c>
      <c r="E15" s="91">
        <f t="shared" ref="E15:E18" si="2">R15</f>
        <v>100</v>
      </c>
      <c r="F15" s="144"/>
      <c r="G15" s="57"/>
      <c r="H15" s="10" t="s">
        <v>102</v>
      </c>
      <c r="I15" s="10">
        <v>4</v>
      </c>
      <c r="J15" s="111">
        <v>1</v>
      </c>
      <c r="K15" s="11">
        <v>25</v>
      </c>
      <c r="L15" s="12">
        <f t="shared" ref="L15:L20" si="3">I15*J15*K15</f>
        <v>100</v>
      </c>
      <c r="M15" s="10"/>
      <c r="N15" s="10" t="s">
        <v>102</v>
      </c>
      <c r="O15" s="10">
        <v>4</v>
      </c>
      <c r="P15" s="111">
        <v>1</v>
      </c>
      <c r="Q15" s="11">
        <v>25</v>
      </c>
      <c r="R15" s="12">
        <f>O15*P15*Q15</f>
        <v>100</v>
      </c>
    </row>
    <row r="16" spans="1:18" x14ac:dyDescent="0.2">
      <c r="A16" s="9" t="s">
        <v>109</v>
      </c>
      <c r="B16" s="9" t="s">
        <v>97</v>
      </c>
      <c r="C16" s="91">
        <f t="shared" si="0"/>
        <v>1600</v>
      </c>
      <c r="D16" s="100">
        <f t="shared" si="1"/>
        <v>800</v>
      </c>
      <c r="E16" s="91">
        <f t="shared" si="2"/>
        <v>800</v>
      </c>
      <c r="F16" s="144"/>
      <c r="G16" s="57"/>
      <c r="H16" s="10" t="s">
        <v>102</v>
      </c>
      <c r="I16" s="10">
        <v>4</v>
      </c>
      <c r="J16" s="111">
        <v>2</v>
      </c>
      <c r="K16" s="11">
        <v>100</v>
      </c>
      <c r="L16" s="12">
        <f t="shared" si="3"/>
        <v>800</v>
      </c>
      <c r="M16" s="10"/>
      <c r="N16" s="10" t="s">
        <v>102</v>
      </c>
      <c r="O16" s="10">
        <v>4</v>
      </c>
      <c r="P16" s="111">
        <v>2</v>
      </c>
      <c r="Q16" s="11">
        <v>100</v>
      </c>
      <c r="R16" s="12">
        <f t="shared" ref="R16:R20" si="4">O16*P16*Q16</f>
        <v>800</v>
      </c>
    </row>
    <row r="17" spans="1:18" x14ac:dyDescent="0.2">
      <c r="A17" s="9" t="s">
        <v>132</v>
      </c>
      <c r="B17" s="9" t="s">
        <v>98</v>
      </c>
      <c r="C17" s="91">
        <f t="shared" si="0"/>
        <v>1000</v>
      </c>
      <c r="D17" s="100">
        <f t="shared" si="1"/>
        <v>500</v>
      </c>
      <c r="E17" s="91">
        <f t="shared" si="2"/>
        <v>500</v>
      </c>
      <c r="F17" s="144"/>
      <c r="G17" s="57"/>
      <c r="H17" s="10" t="s">
        <v>103</v>
      </c>
      <c r="I17" s="10">
        <v>5</v>
      </c>
      <c r="J17" s="111">
        <v>2</v>
      </c>
      <c r="K17" s="11">
        <v>50</v>
      </c>
      <c r="L17" s="12">
        <f t="shared" si="3"/>
        <v>500</v>
      </c>
      <c r="M17" s="10"/>
      <c r="N17" s="10" t="s">
        <v>103</v>
      </c>
      <c r="O17" s="10">
        <v>5</v>
      </c>
      <c r="P17" s="111">
        <v>2</v>
      </c>
      <c r="Q17" s="11">
        <v>50</v>
      </c>
      <c r="R17" s="12">
        <f t="shared" si="4"/>
        <v>500</v>
      </c>
    </row>
    <row r="18" spans="1:18" x14ac:dyDescent="0.2">
      <c r="A18" s="9" t="s">
        <v>133</v>
      </c>
      <c r="B18" s="9" t="s">
        <v>99</v>
      </c>
      <c r="C18" s="91">
        <f t="shared" si="0"/>
        <v>1240</v>
      </c>
      <c r="D18" s="100">
        <f t="shared" si="1"/>
        <v>440</v>
      </c>
      <c r="E18" s="91">
        <f t="shared" si="2"/>
        <v>800</v>
      </c>
      <c r="F18" s="144"/>
      <c r="G18" s="57"/>
      <c r="H18" s="10" t="s">
        <v>104</v>
      </c>
      <c r="I18" s="10">
        <v>22</v>
      </c>
      <c r="J18" s="111">
        <v>4</v>
      </c>
      <c r="K18" s="11">
        <v>5</v>
      </c>
      <c r="L18" s="12">
        <f t="shared" si="3"/>
        <v>440</v>
      </c>
      <c r="M18" s="10"/>
      <c r="N18" s="10" t="s">
        <v>104</v>
      </c>
      <c r="O18" s="10">
        <v>40</v>
      </c>
      <c r="P18" s="111">
        <v>4</v>
      </c>
      <c r="Q18" s="11">
        <v>5</v>
      </c>
      <c r="R18" s="12">
        <f t="shared" si="4"/>
        <v>800</v>
      </c>
    </row>
    <row r="19" spans="1:18" x14ac:dyDescent="0.2">
      <c r="A19" s="9" t="s">
        <v>134</v>
      </c>
      <c r="B19" s="9" t="s">
        <v>100</v>
      </c>
      <c r="C19" s="91">
        <f>D19+E19</f>
        <v>310</v>
      </c>
      <c r="D19" s="100">
        <f>L19</f>
        <v>110</v>
      </c>
      <c r="E19" s="91">
        <f>R19</f>
        <v>200</v>
      </c>
      <c r="F19" s="144"/>
      <c r="G19" s="57"/>
      <c r="H19" s="10" t="s">
        <v>104</v>
      </c>
      <c r="I19" s="10">
        <v>22</v>
      </c>
      <c r="J19" s="111">
        <v>1</v>
      </c>
      <c r="K19" s="11">
        <v>5</v>
      </c>
      <c r="L19" s="12">
        <f t="shared" si="3"/>
        <v>110</v>
      </c>
      <c r="M19" s="10"/>
      <c r="N19" s="10" t="s">
        <v>104</v>
      </c>
      <c r="O19" s="10">
        <v>40</v>
      </c>
      <c r="P19" s="111">
        <v>1</v>
      </c>
      <c r="Q19" s="11">
        <v>5</v>
      </c>
      <c r="R19" s="12">
        <f t="shared" si="4"/>
        <v>200</v>
      </c>
    </row>
    <row r="20" spans="1:18" x14ac:dyDescent="0.2">
      <c r="A20" s="9" t="s">
        <v>180</v>
      </c>
      <c r="B20" s="9" t="s">
        <v>101</v>
      </c>
      <c r="C20" s="91">
        <f>L20+R20</f>
        <v>186</v>
      </c>
      <c r="D20" s="100">
        <f>L20</f>
        <v>60</v>
      </c>
      <c r="E20" s="91">
        <f>R20</f>
        <v>126</v>
      </c>
      <c r="F20" s="144"/>
      <c r="G20" s="57"/>
      <c r="H20" s="10" t="s">
        <v>105</v>
      </c>
      <c r="I20" s="10">
        <v>20</v>
      </c>
      <c r="J20" s="111">
        <v>1</v>
      </c>
      <c r="K20" s="11">
        <v>3</v>
      </c>
      <c r="L20" s="12">
        <f t="shared" si="3"/>
        <v>60</v>
      </c>
      <c r="M20" s="10"/>
      <c r="N20" s="10" t="s">
        <v>105</v>
      </c>
      <c r="O20" s="10">
        <v>42</v>
      </c>
      <c r="P20" s="111">
        <v>1</v>
      </c>
      <c r="Q20" s="11">
        <v>3</v>
      </c>
      <c r="R20" s="12">
        <f t="shared" si="4"/>
        <v>126</v>
      </c>
    </row>
    <row r="21" spans="1:18" x14ac:dyDescent="0.2">
      <c r="A21" s="32"/>
      <c r="B21" s="33" t="s">
        <v>19</v>
      </c>
      <c r="C21" s="122">
        <f>SUM(C15:C20)</f>
        <v>4536</v>
      </c>
      <c r="D21" s="122">
        <f t="shared" ref="D21:E21" si="5">SUM(D15:D20)</f>
        <v>2010</v>
      </c>
      <c r="E21" s="122">
        <f t="shared" si="5"/>
        <v>2526</v>
      </c>
      <c r="F21" s="143"/>
      <c r="G21" s="58"/>
      <c r="H21" s="34"/>
      <c r="I21" s="34"/>
      <c r="J21" s="112"/>
      <c r="K21" s="35"/>
      <c r="L21" s="36">
        <f>SUM(L15:L20)</f>
        <v>2010</v>
      </c>
      <c r="M21" s="34"/>
      <c r="N21" s="34"/>
      <c r="O21" s="34"/>
      <c r="P21" s="112"/>
      <c r="Q21" s="35"/>
      <c r="R21" s="36">
        <f>SUM(R15:R20)</f>
        <v>2526</v>
      </c>
    </row>
    <row r="22" spans="1:18" s="22" customFormat="1" x14ac:dyDescent="0.2">
      <c r="A22" s="9"/>
      <c r="B22" s="28"/>
      <c r="C22" s="90"/>
      <c r="D22" s="102"/>
      <c r="E22" s="90"/>
      <c r="F22" s="143"/>
      <c r="G22" s="57"/>
      <c r="H22" s="10"/>
      <c r="I22" s="10"/>
      <c r="J22" s="111"/>
      <c r="K22" s="11"/>
      <c r="L22" s="21"/>
      <c r="M22" s="10"/>
      <c r="N22" s="10"/>
      <c r="O22" s="10"/>
      <c r="P22" s="111"/>
      <c r="Q22" s="11"/>
      <c r="R22" s="21"/>
    </row>
    <row r="23" spans="1:18" x14ac:dyDescent="0.2">
      <c r="A23" s="28">
        <v>1.2</v>
      </c>
      <c r="B23" s="28" t="s">
        <v>16</v>
      </c>
      <c r="C23" s="91"/>
      <c r="D23" s="100"/>
      <c r="E23" s="91"/>
      <c r="F23" s="144"/>
      <c r="G23" s="57"/>
      <c r="H23" s="10"/>
      <c r="I23" s="10"/>
      <c r="J23" s="111"/>
      <c r="K23" s="11"/>
      <c r="L23" s="12"/>
      <c r="M23" s="10"/>
      <c r="N23" s="10"/>
      <c r="O23" s="10"/>
      <c r="P23" s="111"/>
      <c r="Q23" s="11"/>
      <c r="R23" s="12">
        <f t="shared" ref="R23:R81" si="6">M23*O23*P23*Q23</f>
        <v>0</v>
      </c>
    </row>
    <row r="24" spans="1:18" x14ac:dyDescent="0.2">
      <c r="A24" s="9" t="s">
        <v>56</v>
      </c>
      <c r="B24" s="9"/>
      <c r="C24" s="91">
        <f t="shared" ref="C24:E81" si="7">D24+E24</f>
        <v>0</v>
      </c>
      <c r="D24" s="100">
        <f t="shared" ref="D24:D25" si="8">L24</f>
        <v>0</v>
      </c>
      <c r="E24" s="91">
        <f t="shared" ref="E24:E25" si="9">R24</f>
        <v>0</v>
      </c>
      <c r="F24" s="144"/>
      <c r="G24" s="57"/>
      <c r="H24" s="10"/>
      <c r="I24" s="10"/>
      <c r="J24" s="111"/>
      <c r="K24" s="11"/>
      <c r="L24" s="12">
        <f t="shared" ref="L24:L25" si="10">G24*I24*J24*K24</f>
        <v>0</v>
      </c>
      <c r="M24" s="10"/>
      <c r="N24" s="10"/>
      <c r="O24" s="10"/>
      <c r="P24" s="111"/>
      <c r="Q24" s="11"/>
      <c r="R24" s="12">
        <f t="shared" si="6"/>
        <v>0</v>
      </c>
    </row>
    <row r="25" spans="1:18" x14ac:dyDescent="0.2">
      <c r="A25" s="9" t="s">
        <v>55</v>
      </c>
      <c r="B25" s="9"/>
      <c r="C25" s="91">
        <f t="shared" si="7"/>
        <v>0</v>
      </c>
      <c r="D25" s="100">
        <f t="shared" si="8"/>
        <v>0</v>
      </c>
      <c r="E25" s="91">
        <f t="shared" si="9"/>
        <v>0</v>
      </c>
      <c r="F25" s="144"/>
      <c r="G25" s="57"/>
      <c r="H25" s="10"/>
      <c r="I25" s="10"/>
      <c r="J25" s="111"/>
      <c r="K25" s="11"/>
      <c r="L25" s="12">
        <f t="shared" si="10"/>
        <v>0</v>
      </c>
      <c r="M25" s="10"/>
      <c r="N25" s="10"/>
      <c r="O25" s="10"/>
      <c r="P25" s="111"/>
      <c r="Q25" s="11"/>
      <c r="R25" s="12">
        <f t="shared" si="6"/>
        <v>0</v>
      </c>
    </row>
    <row r="26" spans="1:18" x14ac:dyDescent="0.2">
      <c r="A26" s="32"/>
      <c r="B26" s="33" t="s">
        <v>20</v>
      </c>
      <c r="C26" s="122">
        <f t="shared" si="7"/>
        <v>0</v>
      </c>
      <c r="D26" s="122">
        <f t="shared" si="7"/>
        <v>0</v>
      </c>
      <c r="E26" s="122">
        <f t="shared" si="7"/>
        <v>0</v>
      </c>
      <c r="F26" s="143"/>
      <c r="G26" s="58"/>
      <c r="H26" s="34"/>
      <c r="I26" s="34"/>
      <c r="J26" s="112"/>
      <c r="K26" s="35"/>
      <c r="L26" s="36">
        <f>SUM(L24:L25)</f>
        <v>0</v>
      </c>
      <c r="M26" s="34"/>
      <c r="N26" s="34"/>
      <c r="O26" s="34"/>
      <c r="P26" s="112"/>
      <c r="Q26" s="35"/>
      <c r="R26" s="36">
        <f>SUM(R23:R25)</f>
        <v>0</v>
      </c>
    </row>
    <row r="27" spans="1:18" s="22" customFormat="1" x14ac:dyDescent="0.2">
      <c r="A27" s="9"/>
      <c r="B27" s="28"/>
      <c r="C27" s="90"/>
      <c r="D27" s="102"/>
      <c r="E27" s="90"/>
      <c r="F27" s="143"/>
      <c r="G27" s="57"/>
      <c r="H27" s="10"/>
      <c r="I27" s="10"/>
      <c r="J27" s="111"/>
      <c r="K27" s="11"/>
      <c r="L27" s="21"/>
      <c r="M27" s="10"/>
      <c r="N27" s="10"/>
      <c r="O27" s="10"/>
      <c r="P27" s="111"/>
      <c r="Q27" s="11"/>
      <c r="R27" s="21"/>
    </row>
    <row r="28" spans="1:18" x14ac:dyDescent="0.2">
      <c r="A28" s="28">
        <v>1.3</v>
      </c>
      <c r="B28" s="28" t="s">
        <v>21</v>
      </c>
      <c r="C28" s="91"/>
      <c r="D28" s="100"/>
      <c r="E28" s="91"/>
      <c r="F28" s="144"/>
      <c r="G28" s="57"/>
      <c r="H28" s="10"/>
      <c r="I28" s="10"/>
      <c r="J28" s="111"/>
      <c r="K28" s="11"/>
      <c r="L28" s="12"/>
      <c r="M28" s="10"/>
      <c r="N28" s="10"/>
      <c r="O28" s="10"/>
      <c r="P28" s="111"/>
      <c r="Q28" s="11"/>
      <c r="R28" s="12">
        <f t="shared" si="6"/>
        <v>0</v>
      </c>
    </row>
    <row r="29" spans="1:18" x14ac:dyDescent="0.2">
      <c r="A29" s="9" t="s">
        <v>112</v>
      </c>
      <c r="B29" s="28"/>
      <c r="C29" s="91">
        <f t="shared" si="7"/>
        <v>0</v>
      </c>
      <c r="D29" s="100">
        <f t="shared" ref="D29:D30" si="11">L29</f>
        <v>0</v>
      </c>
      <c r="E29" s="91">
        <f t="shared" ref="E29:E30" si="12">R29</f>
        <v>0</v>
      </c>
      <c r="F29" s="144"/>
      <c r="G29" s="57"/>
      <c r="H29" s="10"/>
      <c r="I29" s="10"/>
      <c r="J29" s="111"/>
      <c r="K29" s="11"/>
      <c r="L29" s="12">
        <f t="shared" ref="L29:L30" si="13">G29*I29*J29*K29</f>
        <v>0</v>
      </c>
      <c r="M29" s="10"/>
      <c r="N29" s="10"/>
      <c r="O29" s="10"/>
      <c r="P29" s="111"/>
      <c r="Q29" s="11"/>
      <c r="R29" s="12">
        <f t="shared" si="6"/>
        <v>0</v>
      </c>
    </row>
    <row r="30" spans="1:18" x14ac:dyDescent="0.2">
      <c r="A30" s="9" t="s">
        <v>113</v>
      </c>
      <c r="B30" s="9"/>
      <c r="C30" s="91">
        <f t="shared" si="7"/>
        <v>0</v>
      </c>
      <c r="D30" s="100">
        <f t="shared" si="11"/>
        <v>0</v>
      </c>
      <c r="E30" s="91">
        <f t="shared" si="12"/>
        <v>0</v>
      </c>
      <c r="F30" s="144"/>
      <c r="G30" s="57"/>
      <c r="H30" s="10"/>
      <c r="I30" s="10"/>
      <c r="J30" s="111"/>
      <c r="K30" s="11"/>
      <c r="L30" s="12">
        <f t="shared" si="13"/>
        <v>0</v>
      </c>
      <c r="M30" s="10"/>
      <c r="N30" s="10"/>
      <c r="O30" s="10"/>
      <c r="P30" s="111"/>
      <c r="Q30" s="11"/>
      <c r="R30" s="12">
        <f t="shared" si="6"/>
        <v>0</v>
      </c>
    </row>
    <row r="31" spans="1:18" x14ac:dyDescent="0.2">
      <c r="A31" s="32"/>
      <c r="B31" s="33" t="s">
        <v>22</v>
      </c>
      <c r="C31" s="122">
        <f>SUM(C29:C30)</f>
        <v>0</v>
      </c>
      <c r="D31" s="122">
        <f t="shared" ref="D31:E31" si="14">SUM(D29:D30)</f>
        <v>0</v>
      </c>
      <c r="E31" s="122">
        <f t="shared" si="14"/>
        <v>0</v>
      </c>
      <c r="F31" s="143"/>
      <c r="G31" s="68"/>
      <c r="H31" s="38"/>
      <c r="I31" s="38"/>
      <c r="J31" s="113"/>
      <c r="K31" s="39"/>
      <c r="L31" s="36">
        <f>SUM(L29:L30)</f>
        <v>0</v>
      </c>
      <c r="M31" s="38"/>
      <c r="N31" s="38"/>
      <c r="O31" s="38"/>
      <c r="P31" s="113"/>
      <c r="Q31" s="39"/>
      <c r="R31" s="36">
        <f>SUM(R28:R30)</f>
        <v>0</v>
      </c>
    </row>
    <row r="32" spans="1:18" s="22" customFormat="1" x14ac:dyDescent="0.2">
      <c r="A32" s="9"/>
      <c r="B32" s="28"/>
      <c r="C32" s="91"/>
      <c r="D32" s="100"/>
      <c r="E32" s="91"/>
      <c r="F32" s="144"/>
      <c r="G32" s="57"/>
      <c r="H32" s="10"/>
      <c r="I32" s="10"/>
      <c r="J32" s="111"/>
      <c r="K32" s="11"/>
      <c r="L32" s="21"/>
      <c r="M32" s="45"/>
      <c r="N32" s="10"/>
      <c r="O32" s="10"/>
      <c r="P32" s="111"/>
      <c r="Q32" s="11"/>
      <c r="R32" s="21"/>
    </row>
    <row r="33" spans="1:18" x14ac:dyDescent="0.2">
      <c r="A33" s="28">
        <v>1.4</v>
      </c>
      <c r="B33" s="28" t="s">
        <v>23</v>
      </c>
      <c r="C33" s="91"/>
      <c r="D33" s="100"/>
      <c r="E33" s="91"/>
      <c r="F33" s="144"/>
      <c r="G33" s="57"/>
      <c r="H33" s="10"/>
      <c r="I33" s="10"/>
      <c r="J33" s="111"/>
      <c r="K33" s="11"/>
      <c r="L33" s="12"/>
      <c r="M33" s="10"/>
      <c r="N33" s="10"/>
      <c r="O33" s="10"/>
      <c r="P33" s="111"/>
      <c r="Q33" s="11"/>
      <c r="R33" s="12">
        <f t="shared" si="6"/>
        <v>0</v>
      </c>
    </row>
    <row r="34" spans="1:18" x14ac:dyDescent="0.2">
      <c r="A34" s="9" t="s">
        <v>114</v>
      </c>
      <c r="B34" s="9"/>
      <c r="C34" s="91">
        <f t="shared" si="7"/>
        <v>0</v>
      </c>
      <c r="D34" s="100">
        <f t="shared" ref="D34:D35" si="15">L34</f>
        <v>0</v>
      </c>
      <c r="E34" s="91">
        <f t="shared" ref="E34:E35" si="16">R34</f>
        <v>0</v>
      </c>
      <c r="F34" s="144"/>
      <c r="G34" s="57"/>
      <c r="H34" s="10"/>
      <c r="I34" s="10"/>
      <c r="J34" s="111"/>
      <c r="K34" s="11"/>
      <c r="L34" s="12">
        <f t="shared" ref="L34:L35" si="17">G34*I34*J34*K34</f>
        <v>0</v>
      </c>
      <c r="M34" s="10"/>
      <c r="N34" s="10"/>
      <c r="O34" s="10"/>
      <c r="P34" s="111"/>
      <c r="Q34" s="11"/>
      <c r="R34" s="12">
        <f t="shared" si="6"/>
        <v>0</v>
      </c>
    </row>
    <row r="35" spans="1:18" x14ac:dyDescent="0.2">
      <c r="A35" s="9" t="s">
        <v>115</v>
      </c>
      <c r="B35" s="9"/>
      <c r="C35" s="91">
        <f t="shared" si="7"/>
        <v>0</v>
      </c>
      <c r="D35" s="100">
        <f t="shared" si="15"/>
        <v>0</v>
      </c>
      <c r="E35" s="91">
        <f t="shared" si="16"/>
        <v>0</v>
      </c>
      <c r="F35" s="144"/>
      <c r="G35" s="57"/>
      <c r="H35" s="10"/>
      <c r="I35" s="10"/>
      <c r="J35" s="111"/>
      <c r="K35" s="11"/>
      <c r="L35" s="12">
        <f t="shared" si="17"/>
        <v>0</v>
      </c>
      <c r="M35" s="10"/>
      <c r="N35" s="10"/>
      <c r="O35" s="10"/>
      <c r="P35" s="111"/>
      <c r="Q35" s="11"/>
      <c r="R35" s="12">
        <f t="shared" si="6"/>
        <v>0</v>
      </c>
    </row>
    <row r="36" spans="1:18" x14ac:dyDescent="0.2">
      <c r="A36" s="32"/>
      <c r="B36" s="33" t="s">
        <v>24</v>
      </c>
      <c r="C36" s="123">
        <f>SUM(C34:C35)</f>
        <v>0</v>
      </c>
      <c r="D36" s="123">
        <f t="shared" ref="D36:E36" si="18">SUM(D34:D35)</f>
        <v>0</v>
      </c>
      <c r="E36" s="123">
        <f t="shared" si="18"/>
        <v>0</v>
      </c>
      <c r="F36" s="144"/>
      <c r="G36" s="58"/>
      <c r="H36" s="34"/>
      <c r="I36" s="34"/>
      <c r="J36" s="112"/>
      <c r="K36" s="35"/>
      <c r="L36" s="36">
        <f>SUM(L34:L35)</f>
        <v>0</v>
      </c>
      <c r="M36" s="38"/>
      <c r="N36" s="34"/>
      <c r="O36" s="34"/>
      <c r="P36" s="112"/>
      <c r="Q36" s="35"/>
      <c r="R36" s="36">
        <f>SUM(R33:R35)</f>
        <v>0</v>
      </c>
    </row>
    <row r="37" spans="1:18" x14ac:dyDescent="0.2">
      <c r="A37" s="40"/>
      <c r="B37" s="41" t="s">
        <v>13</v>
      </c>
      <c r="C37" s="96">
        <f>C21+C26+C31+C36</f>
        <v>4536</v>
      </c>
      <c r="D37" s="96">
        <f t="shared" ref="D37:E37" si="19">D21+D26+D31+D36</f>
        <v>2010</v>
      </c>
      <c r="E37" s="96">
        <f t="shared" si="19"/>
        <v>2526</v>
      </c>
      <c r="F37" s="143"/>
      <c r="G37" s="59"/>
      <c r="H37" s="42"/>
      <c r="I37" s="42"/>
      <c r="J37" s="114"/>
      <c r="K37" s="43"/>
      <c r="L37" s="44">
        <f>L21+L26+L31+L36</f>
        <v>2010</v>
      </c>
      <c r="M37" s="42"/>
      <c r="N37" s="42"/>
      <c r="O37" s="42"/>
      <c r="P37" s="114"/>
      <c r="Q37" s="43"/>
      <c r="R37" s="44">
        <f>R21+R26+R31+R36</f>
        <v>2526</v>
      </c>
    </row>
    <row r="38" spans="1:18" x14ac:dyDescent="0.2">
      <c r="A38" s="9"/>
      <c r="B38" s="28"/>
      <c r="C38" s="91"/>
      <c r="D38" s="100"/>
      <c r="E38" s="91"/>
      <c r="F38" s="144"/>
      <c r="G38" s="57"/>
      <c r="H38" s="10"/>
      <c r="I38" s="10"/>
      <c r="J38" s="111"/>
      <c r="K38" s="11"/>
      <c r="L38" s="12"/>
      <c r="M38" s="10"/>
      <c r="N38" s="10"/>
      <c r="O38" s="10"/>
      <c r="P38" s="111"/>
      <c r="Q38" s="11"/>
      <c r="R38" s="12"/>
    </row>
    <row r="39" spans="1:18" x14ac:dyDescent="0.2">
      <c r="A39" s="28">
        <v>2</v>
      </c>
      <c r="B39" s="28" t="s">
        <v>14</v>
      </c>
      <c r="C39" s="91"/>
      <c r="D39" s="100"/>
      <c r="E39" s="91"/>
      <c r="F39" s="144"/>
      <c r="G39" s="57"/>
      <c r="H39" s="10"/>
      <c r="I39" s="10"/>
      <c r="J39" s="111"/>
      <c r="K39" s="11"/>
      <c r="L39" s="12"/>
      <c r="M39" s="10"/>
      <c r="N39" s="10"/>
      <c r="O39" s="10"/>
      <c r="P39" s="111"/>
      <c r="Q39" s="11"/>
      <c r="R39" s="12"/>
    </row>
    <row r="40" spans="1:18" x14ac:dyDescent="0.2">
      <c r="A40" s="28">
        <v>2.1</v>
      </c>
      <c r="B40" s="28" t="s">
        <v>12</v>
      </c>
      <c r="C40" s="91"/>
      <c r="D40" s="100"/>
      <c r="E40" s="91"/>
      <c r="F40" s="144"/>
      <c r="G40" s="57"/>
      <c r="H40" s="10"/>
      <c r="I40" s="10"/>
      <c r="J40" s="111"/>
      <c r="K40" s="11"/>
      <c r="L40" s="12"/>
      <c r="M40" s="10"/>
      <c r="N40" s="10"/>
      <c r="O40" s="10"/>
      <c r="P40" s="111"/>
      <c r="Q40" s="11"/>
      <c r="R40" s="12">
        <f t="shared" si="6"/>
        <v>0</v>
      </c>
    </row>
    <row r="41" spans="1:18" x14ac:dyDescent="0.2">
      <c r="A41" s="9" t="s">
        <v>116</v>
      </c>
      <c r="B41" s="9"/>
      <c r="C41" s="91">
        <f t="shared" si="7"/>
        <v>0</v>
      </c>
      <c r="D41" s="100">
        <f t="shared" ref="D41:D42" si="20">L41</f>
        <v>0</v>
      </c>
      <c r="E41" s="91">
        <f t="shared" ref="E41:E42" si="21">R41</f>
        <v>0</v>
      </c>
      <c r="F41" s="144"/>
      <c r="G41" s="57"/>
      <c r="H41" s="10"/>
      <c r="I41" s="10"/>
      <c r="J41" s="111"/>
      <c r="K41" s="11"/>
      <c r="L41" s="12">
        <f t="shared" ref="L41:L42" si="22">G41*I41*J41*K41</f>
        <v>0</v>
      </c>
      <c r="M41" s="10"/>
      <c r="N41" s="10"/>
      <c r="O41" s="10"/>
      <c r="P41" s="111"/>
      <c r="Q41" s="11"/>
      <c r="R41" s="12">
        <f t="shared" si="6"/>
        <v>0</v>
      </c>
    </row>
    <row r="42" spans="1:18" x14ac:dyDescent="0.2">
      <c r="A42" s="9" t="s">
        <v>117</v>
      </c>
      <c r="B42" s="9"/>
      <c r="C42" s="91">
        <f t="shared" si="7"/>
        <v>0</v>
      </c>
      <c r="D42" s="100">
        <f t="shared" si="20"/>
        <v>0</v>
      </c>
      <c r="E42" s="91">
        <f t="shared" si="21"/>
        <v>0</v>
      </c>
      <c r="F42" s="144"/>
      <c r="G42" s="57"/>
      <c r="H42" s="10"/>
      <c r="I42" s="10"/>
      <c r="J42" s="111"/>
      <c r="K42" s="11"/>
      <c r="L42" s="12">
        <f t="shared" si="22"/>
        <v>0</v>
      </c>
      <c r="M42" s="10"/>
      <c r="N42" s="10"/>
      <c r="O42" s="10"/>
      <c r="P42" s="111"/>
      <c r="Q42" s="11"/>
      <c r="R42" s="12">
        <f t="shared" si="6"/>
        <v>0</v>
      </c>
    </row>
    <row r="43" spans="1:18" x14ac:dyDescent="0.2">
      <c r="A43" s="32"/>
      <c r="B43" s="33" t="s">
        <v>19</v>
      </c>
      <c r="C43" s="122">
        <f>SUM(C41:C42)</f>
        <v>0</v>
      </c>
      <c r="D43" s="122">
        <f t="shared" ref="D43:E43" si="23">SUM(D41:D42)</f>
        <v>0</v>
      </c>
      <c r="E43" s="122">
        <f t="shared" si="23"/>
        <v>0</v>
      </c>
      <c r="F43" s="143"/>
      <c r="G43" s="58"/>
      <c r="H43" s="34"/>
      <c r="I43" s="34"/>
      <c r="J43" s="112"/>
      <c r="K43" s="35"/>
      <c r="L43" s="36">
        <f>SUM(L41:L42)</f>
        <v>0</v>
      </c>
      <c r="M43" s="34"/>
      <c r="N43" s="34"/>
      <c r="O43" s="34"/>
      <c r="P43" s="112"/>
      <c r="Q43" s="35"/>
      <c r="R43" s="36">
        <f>SUM(R40:R42)</f>
        <v>0</v>
      </c>
    </row>
    <row r="44" spans="1:18" s="22" customFormat="1" x14ac:dyDescent="0.2">
      <c r="A44" s="9"/>
      <c r="B44" s="28"/>
      <c r="C44" s="90"/>
      <c r="D44" s="102"/>
      <c r="E44" s="90"/>
      <c r="F44" s="143"/>
      <c r="G44" s="57"/>
      <c r="H44" s="10"/>
      <c r="I44" s="10"/>
      <c r="J44" s="111"/>
      <c r="K44" s="11"/>
      <c r="L44" s="21"/>
      <c r="M44" s="10"/>
      <c r="N44" s="10"/>
      <c r="O44" s="10"/>
      <c r="P44" s="111"/>
      <c r="Q44" s="11"/>
      <c r="R44" s="21"/>
    </row>
    <row r="45" spans="1:18" x14ac:dyDescent="0.2">
      <c r="A45" s="28">
        <v>2.2000000000000002</v>
      </c>
      <c r="B45" s="28" t="s">
        <v>16</v>
      </c>
      <c r="C45" s="91"/>
      <c r="D45" s="100"/>
      <c r="E45" s="91"/>
      <c r="F45" s="144"/>
      <c r="G45" s="57"/>
      <c r="H45" s="10"/>
      <c r="I45" s="10"/>
      <c r="J45" s="111"/>
      <c r="K45" s="11"/>
      <c r="L45" s="12"/>
      <c r="M45" s="10"/>
      <c r="N45" s="10"/>
      <c r="O45" s="10"/>
      <c r="P45" s="111"/>
      <c r="Q45" s="11"/>
      <c r="R45" s="12"/>
    </row>
    <row r="46" spans="1:18" x14ac:dyDescent="0.2">
      <c r="A46" s="9" t="s">
        <v>118</v>
      </c>
      <c r="B46" s="9"/>
      <c r="C46" s="91">
        <f t="shared" si="7"/>
        <v>0</v>
      </c>
      <c r="D46" s="100">
        <f t="shared" ref="D46:D47" si="24">L46</f>
        <v>0</v>
      </c>
      <c r="E46" s="91">
        <f t="shared" ref="E46:E47" si="25">R46</f>
        <v>0</v>
      </c>
      <c r="F46" s="144"/>
      <c r="G46" s="57"/>
      <c r="H46" s="10"/>
      <c r="I46" s="10"/>
      <c r="J46" s="111"/>
      <c r="K46" s="11"/>
      <c r="L46" s="12">
        <f t="shared" ref="L46:L47" si="26">G46*I46*J46*K46</f>
        <v>0</v>
      </c>
      <c r="M46" s="10"/>
      <c r="N46" s="10"/>
      <c r="O46" s="10"/>
      <c r="P46" s="111"/>
      <c r="Q46" s="11"/>
      <c r="R46" s="12">
        <f t="shared" si="6"/>
        <v>0</v>
      </c>
    </row>
    <row r="47" spans="1:18" x14ac:dyDescent="0.2">
      <c r="A47" s="9" t="s">
        <v>119</v>
      </c>
      <c r="B47" s="9"/>
      <c r="C47" s="91">
        <f t="shared" si="7"/>
        <v>0</v>
      </c>
      <c r="D47" s="100">
        <f t="shared" si="24"/>
        <v>0</v>
      </c>
      <c r="E47" s="91">
        <f t="shared" si="25"/>
        <v>0</v>
      </c>
      <c r="F47" s="144"/>
      <c r="G47" s="57"/>
      <c r="H47" s="10"/>
      <c r="I47" s="10"/>
      <c r="J47" s="111"/>
      <c r="K47" s="11"/>
      <c r="L47" s="12">
        <f t="shared" si="26"/>
        <v>0</v>
      </c>
      <c r="M47" s="10"/>
      <c r="N47" s="10"/>
      <c r="O47" s="10"/>
      <c r="P47" s="111"/>
      <c r="Q47" s="11"/>
      <c r="R47" s="12">
        <f t="shared" si="6"/>
        <v>0</v>
      </c>
    </row>
    <row r="48" spans="1:18" x14ac:dyDescent="0.2">
      <c r="A48" s="32"/>
      <c r="B48" s="33" t="s">
        <v>20</v>
      </c>
      <c r="C48" s="122">
        <f>SUM(C46:C47)</f>
        <v>0</v>
      </c>
      <c r="D48" s="122">
        <f t="shared" ref="D48:E48" si="27">SUM(D46:D47)</f>
        <v>0</v>
      </c>
      <c r="E48" s="122">
        <f t="shared" si="27"/>
        <v>0</v>
      </c>
      <c r="F48" s="143"/>
      <c r="G48" s="58"/>
      <c r="H48" s="34"/>
      <c r="I48" s="34"/>
      <c r="J48" s="112"/>
      <c r="K48" s="35"/>
      <c r="L48" s="36">
        <f>SUM(L46:L47)</f>
        <v>0</v>
      </c>
      <c r="M48" s="38"/>
      <c r="N48" s="34"/>
      <c r="O48" s="34"/>
      <c r="P48" s="112"/>
      <c r="Q48" s="35"/>
      <c r="R48" s="36">
        <f>SUM(R46:R47)</f>
        <v>0</v>
      </c>
    </row>
    <row r="49" spans="1:18" s="22" customFormat="1" x14ac:dyDescent="0.2">
      <c r="A49" s="9"/>
      <c r="B49" s="28"/>
      <c r="C49" s="90"/>
      <c r="D49" s="102"/>
      <c r="E49" s="90"/>
      <c r="F49" s="143"/>
      <c r="G49" s="57"/>
      <c r="H49" s="10"/>
      <c r="I49" s="10"/>
      <c r="J49" s="111"/>
      <c r="K49" s="11"/>
      <c r="L49" s="21"/>
      <c r="M49" s="10"/>
      <c r="N49" s="10"/>
      <c r="O49" s="10"/>
      <c r="P49" s="111"/>
      <c r="Q49" s="11"/>
      <c r="R49" s="21"/>
    </row>
    <row r="50" spans="1:18" x14ac:dyDescent="0.2">
      <c r="A50" s="28">
        <v>2.2999999999999998</v>
      </c>
      <c r="B50" s="28" t="s">
        <v>21</v>
      </c>
      <c r="C50" s="91"/>
      <c r="D50" s="100"/>
      <c r="E50" s="91"/>
      <c r="F50" s="144"/>
      <c r="G50" s="57"/>
      <c r="H50" s="10"/>
      <c r="I50" s="10"/>
      <c r="J50" s="111"/>
      <c r="K50" s="11"/>
      <c r="L50" s="12"/>
      <c r="M50" s="10"/>
      <c r="N50" s="10"/>
      <c r="O50" s="10"/>
      <c r="P50" s="111"/>
      <c r="Q50" s="11"/>
      <c r="R50" s="12"/>
    </row>
    <row r="51" spans="1:18" x14ac:dyDescent="0.2">
      <c r="A51" s="9" t="s">
        <v>120</v>
      </c>
      <c r="B51" s="9"/>
      <c r="C51" s="91">
        <f t="shared" si="7"/>
        <v>0</v>
      </c>
      <c r="D51" s="100">
        <f t="shared" ref="D51:D52" si="28">L51</f>
        <v>0</v>
      </c>
      <c r="E51" s="91">
        <f t="shared" ref="E51:E52" si="29">R51</f>
        <v>0</v>
      </c>
      <c r="F51" s="144"/>
      <c r="G51" s="57"/>
      <c r="H51" s="10"/>
      <c r="I51" s="10"/>
      <c r="J51" s="111"/>
      <c r="K51" s="11"/>
      <c r="L51" s="12">
        <f t="shared" ref="L51:L52" si="30">G51*I51*J51*K51</f>
        <v>0</v>
      </c>
      <c r="M51" s="10"/>
      <c r="N51" s="10"/>
      <c r="O51" s="10"/>
      <c r="P51" s="111"/>
      <c r="Q51" s="11"/>
      <c r="R51" s="12">
        <f t="shared" si="6"/>
        <v>0</v>
      </c>
    </row>
    <row r="52" spans="1:18" x14ac:dyDescent="0.2">
      <c r="A52" s="9" t="s">
        <v>121</v>
      </c>
      <c r="B52" s="9"/>
      <c r="C52" s="91">
        <f t="shared" si="7"/>
        <v>0</v>
      </c>
      <c r="D52" s="100">
        <f t="shared" si="28"/>
        <v>0</v>
      </c>
      <c r="E52" s="91">
        <f t="shared" si="29"/>
        <v>0</v>
      </c>
      <c r="F52" s="144"/>
      <c r="G52" s="57"/>
      <c r="H52" s="10"/>
      <c r="I52" s="10"/>
      <c r="J52" s="111"/>
      <c r="K52" s="11"/>
      <c r="L52" s="12">
        <f t="shared" si="30"/>
        <v>0</v>
      </c>
      <c r="M52" s="10"/>
      <c r="N52" s="10"/>
      <c r="O52" s="10"/>
      <c r="P52" s="111"/>
      <c r="Q52" s="11"/>
      <c r="R52" s="12">
        <f t="shared" si="6"/>
        <v>0</v>
      </c>
    </row>
    <row r="53" spans="1:18" x14ac:dyDescent="0.2">
      <c r="A53" s="32"/>
      <c r="B53" s="33" t="s">
        <v>22</v>
      </c>
      <c r="C53" s="122">
        <f>SUM(C51:C52)</f>
        <v>0</v>
      </c>
      <c r="D53" s="122">
        <f t="shared" ref="D53:E53" si="31">SUM(D51:D52)</f>
        <v>0</v>
      </c>
      <c r="E53" s="122">
        <f t="shared" si="31"/>
        <v>0</v>
      </c>
      <c r="F53" s="143"/>
      <c r="G53" s="68"/>
      <c r="H53" s="38"/>
      <c r="I53" s="38"/>
      <c r="J53" s="113"/>
      <c r="K53" s="39"/>
      <c r="L53" s="36">
        <f>SUM(L51:L52)</f>
        <v>0</v>
      </c>
      <c r="M53" s="38"/>
      <c r="N53" s="38"/>
      <c r="O53" s="38"/>
      <c r="P53" s="113"/>
      <c r="Q53" s="39"/>
      <c r="R53" s="36">
        <f>SUM(R51:R52)</f>
        <v>0</v>
      </c>
    </row>
    <row r="54" spans="1:18" s="22" customFormat="1" x14ac:dyDescent="0.2">
      <c r="A54" s="9"/>
      <c r="B54" s="28"/>
      <c r="C54" s="90"/>
      <c r="D54" s="102"/>
      <c r="E54" s="90"/>
      <c r="F54" s="143"/>
      <c r="G54" s="61"/>
      <c r="H54" s="45"/>
      <c r="I54" s="45"/>
      <c r="J54" s="115"/>
      <c r="K54" s="46"/>
      <c r="L54" s="21"/>
      <c r="M54" s="45"/>
      <c r="N54" s="45"/>
      <c r="O54" s="45"/>
      <c r="P54" s="115"/>
      <c r="Q54" s="46"/>
      <c r="R54" s="21"/>
    </row>
    <row r="55" spans="1:18" x14ac:dyDescent="0.2">
      <c r="A55" s="28">
        <v>2.4</v>
      </c>
      <c r="B55" s="28" t="s">
        <v>23</v>
      </c>
      <c r="C55" s="91"/>
      <c r="D55" s="100"/>
      <c r="E55" s="91"/>
      <c r="F55" s="144"/>
      <c r="G55" s="57"/>
      <c r="H55" s="10"/>
      <c r="I55" s="10"/>
      <c r="J55" s="111"/>
      <c r="K55" s="11"/>
      <c r="L55" s="12"/>
      <c r="M55" s="10"/>
      <c r="N55" s="10"/>
      <c r="O55" s="10"/>
      <c r="P55" s="111"/>
      <c r="Q55" s="11"/>
      <c r="R55" s="12"/>
    </row>
    <row r="56" spans="1:18" x14ac:dyDescent="0.2">
      <c r="A56" s="9" t="s">
        <v>122</v>
      </c>
      <c r="B56" s="9"/>
      <c r="C56" s="91">
        <f t="shared" si="7"/>
        <v>0</v>
      </c>
      <c r="D56" s="100">
        <f t="shared" ref="D56:D57" si="32">L56</f>
        <v>0</v>
      </c>
      <c r="E56" s="91">
        <f t="shared" ref="E56:E57" si="33">R56</f>
        <v>0</v>
      </c>
      <c r="F56" s="144"/>
      <c r="G56" s="57"/>
      <c r="H56" s="10"/>
      <c r="I56" s="10"/>
      <c r="J56" s="111"/>
      <c r="K56" s="11"/>
      <c r="L56" s="12">
        <f t="shared" ref="L56:L57" si="34">G56*I56*J56*K56</f>
        <v>0</v>
      </c>
      <c r="M56" s="10"/>
      <c r="N56" s="10"/>
      <c r="O56" s="10"/>
      <c r="P56" s="111"/>
      <c r="Q56" s="11"/>
      <c r="R56" s="12">
        <f t="shared" si="6"/>
        <v>0</v>
      </c>
    </row>
    <row r="57" spans="1:18" x14ac:dyDescent="0.2">
      <c r="A57" s="9" t="s">
        <v>123</v>
      </c>
      <c r="B57" s="9"/>
      <c r="C57" s="91">
        <f t="shared" si="7"/>
        <v>0</v>
      </c>
      <c r="D57" s="100">
        <f t="shared" si="32"/>
        <v>0</v>
      </c>
      <c r="E57" s="91">
        <f t="shared" si="33"/>
        <v>0</v>
      </c>
      <c r="F57" s="144"/>
      <c r="G57" s="57"/>
      <c r="H57" s="10"/>
      <c r="I57" s="10"/>
      <c r="J57" s="111"/>
      <c r="K57" s="11"/>
      <c r="L57" s="12">
        <f t="shared" si="34"/>
        <v>0</v>
      </c>
      <c r="M57" s="10"/>
      <c r="N57" s="10"/>
      <c r="O57" s="10"/>
      <c r="P57" s="111"/>
      <c r="Q57" s="11"/>
      <c r="R57" s="12">
        <f t="shared" si="6"/>
        <v>0</v>
      </c>
    </row>
    <row r="58" spans="1:18" x14ac:dyDescent="0.2">
      <c r="A58" s="32"/>
      <c r="B58" s="33" t="s">
        <v>24</v>
      </c>
      <c r="C58" s="123">
        <f>SUM(C56:C57)</f>
        <v>0</v>
      </c>
      <c r="D58" s="123">
        <f t="shared" ref="D58:E58" si="35">SUM(D56:D57)</f>
        <v>0</v>
      </c>
      <c r="E58" s="123">
        <f t="shared" si="35"/>
        <v>0</v>
      </c>
      <c r="F58" s="144"/>
      <c r="G58" s="58"/>
      <c r="H58" s="34"/>
      <c r="I58" s="34"/>
      <c r="J58" s="112"/>
      <c r="K58" s="35"/>
      <c r="L58" s="37">
        <f>SUM(L56:L57)</f>
        <v>0</v>
      </c>
      <c r="M58" s="34"/>
      <c r="N58" s="34"/>
      <c r="O58" s="34"/>
      <c r="P58" s="112"/>
      <c r="Q58" s="35"/>
      <c r="R58" s="37">
        <f>SUM(R56:R57)</f>
        <v>0</v>
      </c>
    </row>
    <row r="59" spans="1:18" x14ac:dyDescent="0.2">
      <c r="A59" s="40"/>
      <c r="B59" s="41" t="s">
        <v>17</v>
      </c>
      <c r="C59" s="96">
        <f>C43+C48+C53+C58</f>
        <v>0</v>
      </c>
      <c r="D59" s="96">
        <f t="shared" ref="D59:E59" si="36">D43+D48+D53+D58</f>
        <v>0</v>
      </c>
      <c r="E59" s="96">
        <f t="shared" si="36"/>
        <v>0</v>
      </c>
      <c r="F59" s="143"/>
      <c r="G59" s="59"/>
      <c r="H59" s="42"/>
      <c r="I59" s="42"/>
      <c r="J59" s="114"/>
      <c r="K59" s="43"/>
      <c r="L59" s="44">
        <f>L43+L48+L53+L58</f>
        <v>0</v>
      </c>
      <c r="M59" s="42"/>
      <c r="N59" s="42"/>
      <c r="O59" s="42"/>
      <c r="P59" s="114"/>
      <c r="Q59" s="43"/>
      <c r="R59" s="44">
        <f>R43+R48+R53+R58</f>
        <v>0</v>
      </c>
    </row>
    <row r="60" spans="1:18" x14ac:dyDescent="0.2">
      <c r="A60" s="9"/>
      <c r="B60" s="9"/>
      <c r="C60" s="91"/>
      <c r="D60" s="100"/>
      <c r="E60" s="91"/>
      <c r="F60" s="144"/>
      <c r="G60" s="57"/>
      <c r="H60" s="10"/>
      <c r="I60" s="10"/>
      <c r="J60" s="111"/>
      <c r="K60" s="11"/>
      <c r="L60" s="12"/>
      <c r="M60" s="10"/>
      <c r="N60" s="10"/>
      <c r="O60" s="10"/>
      <c r="P60" s="111"/>
      <c r="Q60" s="11"/>
      <c r="R60" s="12"/>
    </row>
    <row r="61" spans="1:18" x14ac:dyDescent="0.2">
      <c r="A61" s="28">
        <v>3</v>
      </c>
      <c r="B61" s="28" t="s">
        <v>15</v>
      </c>
      <c r="C61" s="91"/>
      <c r="D61" s="100"/>
      <c r="E61" s="91"/>
      <c r="F61" s="144"/>
      <c r="G61" s="57"/>
      <c r="H61" s="10"/>
      <c r="I61" s="10"/>
      <c r="J61" s="111"/>
      <c r="K61" s="11"/>
      <c r="L61" s="12"/>
      <c r="M61" s="10"/>
      <c r="N61" s="10"/>
      <c r="O61" s="10"/>
      <c r="P61" s="111"/>
      <c r="Q61" s="11"/>
      <c r="R61" s="12"/>
    </row>
    <row r="62" spans="1:18" x14ac:dyDescent="0.2">
      <c r="A62" s="28">
        <v>3.1</v>
      </c>
      <c r="B62" s="28" t="s">
        <v>12</v>
      </c>
      <c r="C62" s="91"/>
      <c r="D62" s="100"/>
      <c r="E62" s="91"/>
      <c r="F62" s="144"/>
      <c r="G62" s="57"/>
      <c r="H62" s="10"/>
      <c r="I62" s="10"/>
      <c r="J62" s="111"/>
      <c r="K62" s="11"/>
      <c r="L62" s="12"/>
      <c r="M62" s="10"/>
      <c r="N62" s="10"/>
      <c r="O62" s="10"/>
      <c r="P62" s="111"/>
      <c r="Q62" s="11"/>
      <c r="R62" s="12"/>
    </row>
    <row r="63" spans="1:18" x14ac:dyDescent="0.2">
      <c r="A63" s="9" t="s">
        <v>124</v>
      </c>
      <c r="B63" s="9"/>
      <c r="C63" s="91">
        <f t="shared" si="7"/>
        <v>0</v>
      </c>
      <c r="D63" s="100">
        <f t="shared" ref="D63:D64" si="37">L63</f>
        <v>0</v>
      </c>
      <c r="E63" s="91">
        <f t="shared" ref="E63:E64" si="38">R63</f>
        <v>0</v>
      </c>
      <c r="F63" s="144"/>
      <c r="G63" s="57"/>
      <c r="H63" s="10"/>
      <c r="I63" s="10"/>
      <c r="J63" s="111"/>
      <c r="K63" s="11"/>
      <c r="L63" s="12">
        <f t="shared" ref="L63:L64" si="39">G63*I63*J63*K63</f>
        <v>0</v>
      </c>
      <c r="M63" s="10"/>
      <c r="N63" s="10"/>
      <c r="O63" s="10"/>
      <c r="P63" s="111"/>
      <c r="Q63" s="11"/>
      <c r="R63" s="12">
        <f t="shared" si="6"/>
        <v>0</v>
      </c>
    </row>
    <row r="64" spans="1:18" x14ac:dyDescent="0.2">
      <c r="A64" s="9" t="s">
        <v>125</v>
      </c>
      <c r="B64" s="9"/>
      <c r="C64" s="91">
        <f t="shared" si="7"/>
        <v>0</v>
      </c>
      <c r="D64" s="100">
        <f t="shared" si="37"/>
        <v>0</v>
      </c>
      <c r="E64" s="91">
        <f t="shared" si="38"/>
        <v>0</v>
      </c>
      <c r="F64" s="144"/>
      <c r="G64" s="57"/>
      <c r="H64" s="10"/>
      <c r="I64" s="10"/>
      <c r="J64" s="111"/>
      <c r="K64" s="11"/>
      <c r="L64" s="12">
        <f t="shared" si="39"/>
        <v>0</v>
      </c>
      <c r="M64" s="10"/>
      <c r="N64" s="10"/>
      <c r="O64" s="10"/>
      <c r="P64" s="111"/>
      <c r="Q64" s="11"/>
      <c r="R64" s="12">
        <f t="shared" si="6"/>
        <v>0</v>
      </c>
    </row>
    <row r="65" spans="1:18" x14ac:dyDescent="0.2">
      <c r="A65" s="32"/>
      <c r="B65" s="33" t="s">
        <v>19</v>
      </c>
      <c r="C65" s="122">
        <f>SUM(C63:C64)</f>
        <v>0</v>
      </c>
      <c r="D65" s="122">
        <f t="shared" ref="D65:E65" si="40">SUM(D63:D64)</f>
        <v>0</v>
      </c>
      <c r="E65" s="122">
        <f t="shared" si="40"/>
        <v>0</v>
      </c>
      <c r="F65" s="143"/>
      <c r="G65" s="58"/>
      <c r="H65" s="34"/>
      <c r="I65" s="34"/>
      <c r="J65" s="112"/>
      <c r="K65" s="35"/>
      <c r="L65" s="36">
        <f>SUM(L63:L64)</f>
        <v>0</v>
      </c>
      <c r="M65" s="34"/>
      <c r="N65" s="34"/>
      <c r="O65" s="34"/>
      <c r="P65" s="112"/>
      <c r="Q65" s="35"/>
      <c r="R65" s="36">
        <f>SUM(R63:R64)</f>
        <v>0</v>
      </c>
    </row>
    <row r="66" spans="1:18" s="22" customFormat="1" x14ac:dyDescent="0.2">
      <c r="A66" s="9"/>
      <c r="B66" s="28"/>
      <c r="C66" s="90"/>
      <c r="D66" s="102"/>
      <c r="E66" s="90"/>
      <c r="F66" s="143"/>
      <c r="G66" s="57"/>
      <c r="H66" s="10"/>
      <c r="I66" s="10"/>
      <c r="J66" s="111"/>
      <c r="K66" s="11"/>
      <c r="L66" s="21"/>
      <c r="M66" s="10"/>
      <c r="N66" s="10"/>
      <c r="O66" s="10"/>
      <c r="P66" s="111"/>
      <c r="Q66" s="11"/>
      <c r="R66" s="21"/>
    </row>
    <row r="67" spans="1:18" x14ac:dyDescent="0.2">
      <c r="A67" s="28">
        <v>3.2</v>
      </c>
      <c r="B67" s="28" t="s">
        <v>16</v>
      </c>
      <c r="C67" s="91"/>
      <c r="D67" s="100"/>
      <c r="E67" s="91"/>
      <c r="F67" s="144"/>
      <c r="G67" s="57"/>
      <c r="H67" s="10"/>
      <c r="I67" s="10"/>
      <c r="J67" s="111"/>
      <c r="K67" s="11"/>
      <c r="L67" s="12"/>
      <c r="M67" s="10"/>
      <c r="N67" s="10"/>
      <c r="O67" s="10"/>
      <c r="P67" s="111"/>
      <c r="Q67" s="11"/>
      <c r="R67" s="12"/>
    </row>
    <row r="68" spans="1:18" x14ac:dyDescent="0.2">
      <c r="A68" s="9" t="s">
        <v>126</v>
      </c>
      <c r="B68" s="9"/>
      <c r="C68" s="91">
        <f>D68+E68</f>
        <v>0</v>
      </c>
      <c r="D68" s="100">
        <f t="shared" ref="D68:D69" si="41">L68</f>
        <v>0</v>
      </c>
      <c r="E68" s="91">
        <f t="shared" ref="E68:E69" si="42">R68</f>
        <v>0</v>
      </c>
      <c r="F68" s="144"/>
      <c r="G68" s="57"/>
      <c r="H68" s="10"/>
      <c r="I68" s="10"/>
      <c r="J68" s="111"/>
      <c r="K68" s="11"/>
      <c r="L68" s="12">
        <f t="shared" ref="L68:L69" si="43">G68*I68*J68*K68</f>
        <v>0</v>
      </c>
      <c r="M68" s="10"/>
      <c r="N68" s="10"/>
      <c r="O68" s="10"/>
      <c r="P68" s="111"/>
      <c r="Q68" s="11"/>
      <c r="R68" s="12">
        <f t="shared" si="6"/>
        <v>0</v>
      </c>
    </row>
    <row r="69" spans="1:18" x14ac:dyDescent="0.2">
      <c r="A69" s="9" t="s">
        <v>127</v>
      </c>
      <c r="B69" s="9"/>
      <c r="C69" s="91">
        <f t="shared" si="7"/>
        <v>0</v>
      </c>
      <c r="D69" s="100">
        <f t="shared" si="41"/>
        <v>0</v>
      </c>
      <c r="E69" s="91">
        <f t="shared" si="42"/>
        <v>0</v>
      </c>
      <c r="F69" s="144"/>
      <c r="G69" s="57"/>
      <c r="H69" s="10"/>
      <c r="I69" s="10"/>
      <c r="J69" s="111"/>
      <c r="K69" s="11"/>
      <c r="L69" s="12">
        <f t="shared" si="43"/>
        <v>0</v>
      </c>
      <c r="M69" s="10"/>
      <c r="N69" s="10"/>
      <c r="O69" s="10"/>
      <c r="P69" s="111"/>
      <c r="Q69" s="11"/>
      <c r="R69" s="12">
        <f t="shared" si="6"/>
        <v>0</v>
      </c>
    </row>
    <row r="70" spans="1:18" x14ac:dyDescent="0.2">
      <c r="A70" s="32"/>
      <c r="B70" s="33" t="s">
        <v>20</v>
      </c>
      <c r="C70" s="122">
        <f>SUM(C68:C69)</f>
        <v>0</v>
      </c>
      <c r="D70" s="122">
        <f t="shared" ref="D70:E70" si="44">SUM(D68:D69)</f>
        <v>0</v>
      </c>
      <c r="E70" s="122">
        <f t="shared" si="44"/>
        <v>0</v>
      </c>
      <c r="F70" s="143"/>
      <c r="G70" s="58"/>
      <c r="H70" s="34"/>
      <c r="I70" s="34"/>
      <c r="J70" s="112"/>
      <c r="K70" s="35"/>
      <c r="L70" s="36">
        <f>SUM(L68:L69)</f>
        <v>0</v>
      </c>
      <c r="M70" s="38"/>
      <c r="N70" s="34"/>
      <c r="O70" s="34"/>
      <c r="P70" s="112"/>
      <c r="Q70" s="35"/>
      <c r="R70" s="36">
        <f>SUM(R68:R69)</f>
        <v>0</v>
      </c>
    </row>
    <row r="71" spans="1:18" x14ac:dyDescent="0.2">
      <c r="A71" s="40"/>
      <c r="B71" s="41" t="s">
        <v>18</v>
      </c>
      <c r="C71" s="96">
        <f>C65+C70</f>
        <v>0</v>
      </c>
      <c r="D71" s="96">
        <f t="shared" ref="D71:E71" si="45">D65+D70</f>
        <v>0</v>
      </c>
      <c r="E71" s="96">
        <f t="shared" si="45"/>
        <v>0</v>
      </c>
      <c r="F71" s="144"/>
      <c r="G71" s="59"/>
      <c r="H71" s="42"/>
      <c r="I71" s="42"/>
      <c r="J71" s="114"/>
      <c r="K71" s="43"/>
      <c r="L71" s="44">
        <f>L65+L70</f>
        <v>0</v>
      </c>
      <c r="M71" s="42"/>
      <c r="N71" s="42"/>
      <c r="O71" s="42"/>
      <c r="P71" s="114"/>
      <c r="Q71" s="43"/>
      <c r="R71" s="44">
        <f>R65+R70</f>
        <v>0</v>
      </c>
    </row>
    <row r="72" spans="1:18" x14ac:dyDescent="0.2">
      <c r="A72" s="28"/>
      <c r="B72" s="28"/>
      <c r="C72" s="91"/>
      <c r="D72" s="100"/>
      <c r="E72" s="91"/>
      <c r="F72" s="144"/>
      <c r="G72" s="57"/>
      <c r="H72" s="10"/>
      <c r="I72" s="10"/>
      <c r="J72" s="111"/>
      <c r="K72" s="11"/>
      <c r="L72" s="12"/>
      <c r="M72" s="10"/>
      <c r="N72" s="10"/>
      <c r="O72" s="10"/>
      <c r="P72" s="111"/>
      <c r="Q72" s="11"/>
      <c r="R72" s="12"/>
    </row>
    <row r="73" spans="1:18" x14ac:dyDescent="0.2">
      <c r="A73" s="28">
        <v>4</v>
      </c>
      <c r="B73" s="28" t="s">
        <v>25</v>
      </c>
      <c r="C73" s="91"/>
      <c r="D73" s="100"/>
      <c r="E73" s="91"/>
      <c r="F73" s="144"/>
      <c r="G73" s="57"/>
      <c r="H73" s="10"/>
      <c r="I73" s="10"/>
      <c r="J73" s="111"/>
      <c r="K73" s="11"/>
      <c r="L73" s="12"/>
      <c r="M73" s="10"/>
      <c r="N73" s="10"/>
      <c r="O73" s="10"/>
      <c r="P73" s="111"/>
      <c r="Q73" s="11"/>
      <c r="R73" s="12"/>
    </row>
    <row r="74" spans="1:18" x14ac:dyDescent="0.2">
      <c r="A74" s="28">
        <v>4.0999999999999996</v>
      </c>
      <c r="B74" s="28" t="s">
        <v>12</v>
      </c>
      <c r="C74" s="91"/>
      <c r="D74" s="100"/>
      <c r="E74" s="91"/>
      <c r="F74" s="144"/>
      <c r="G74" s="57"/>
      <c r="H74" s="10"/>
      <c r="I74" s="10"/>
      <c r="J74" s="111"/>
      <c r="K74" s="11"/>
      <c r="L74" s="12"/>
      <c r="M74" s="10"/>
      <c r="N74" s="10"/>
      <c r="O74" s="10"/>
      <c r="P74" s="111"/>
      <c r="Q74" s="11"/>
      <c r="R74" s="12"/>
    </row>
    <row r="75" spans="1:18" x14ac:dyDescent="0.2">
      <c r="A75" s="9" t="s">
        <v>128</v>
      </c>
      <c r="B75" s="9"/>
      <c r="C75" s="91">
        <f t="shared" si="7"/>
        <v>0</v>
      </c>
      <c r="D75" s="100">
        <f t="shared" ref="D75:D76" si="46">L75</f>
        <v>0</v>
      </c>
      <c r="E75" s="91">
        <f t="shared" ref="E75:E76" si="47">R75</f>
        <v>0</v>
      </c>
      <c r="F75" s="144"/>
      <c r="G75" s="57"/>
      <c r="H75" s="10"/>
      <c r="I75" s="10"/>
      <c r="J75" s="111"/>
      <c r="K75" s="11"/>
      <c r="L75" s="12">
        <f t="shared" ref="L75:L76" si="48">G75*I75*J75*K75</f>
        <v>0</v>
      </c>
      <c r="M75" s="10"/>
      <c r="N75" s="10"/>
      <c r="O75" s="10"/>
      <c r="P75" s="111"/>
      <c r="Q75" s="11"/>
      <c r="R75" s="12">
        <f t="shared" si="6"/>
        <v>0</v>
      </c>
    </row>
    <row r="76" spans="1:18" x14ac:dyDescent="0.2">
      <c r="A76" s="9" t="s">
        <v>129</v>
      </c>
      <c r="B76" s="9"/>
      <c r="C76" s="91">
        <f t="shared" si="7"/>
        <v>0</v>
      </c>
      <c r="D76" s="100">
        <f t="shared" si="46"/>
        <v>0</v>
      </c>
      <c r="E76" s="91">
        <f t="shared" si="47"/>
        <v>0</v>
      </c>
      <c r="F76" s="144"/>
      <c r="G76" s="57"/>
      <c r="H76" s="10"/>
      <c r="I76" s="10"/>
      <c r="J76" s="111"/>
      <c r="K76" s="11"/>
      <c r="L76" s="12">
        <f t="shared" si="48"/>
        <v>0</v>
      </c>
      <c r="M76" s="10"/>
      <c r="N76" s="10"/>
      <c r="O76" s="10"/>
      <c r="P76" s="111"/>
      <c r="Q76" s="11"/>
      <c r="R76" s="12">
        <f t="shared" si="6"/>
        <v>0</v>
      </c>
    </row>
    <row r="77" spans="1:18" x14ac:dyDescent="0.2">
      <c r="A77" s="32"/>
      <c r="B77" s="33" t="s">
        <v>19</v>
      </c>
      <c r="C77" s="122">
        <f>SUM(C75:C76)</f>
        <v>0</v>
      </c>
      <c r="D77" s="122">
        <f t="shared" ref="D77:E77" si="49">SUM(D75:D76)</f>
        <v>0</v>
      </c>
      <c r="E77" s="122">
        <f t="shared" si="49"/>
        <v>0</v>
      </c>
      <c r="F77" s="143"/>
      <c r="G77" s="58"/>
      <c r="H77" s="34"/>
      <c r="I77" s="34"/>
      <c r="J77" s="112"/>
      <c r="K77" s="35"/>
      <c r="L77" s="36">
        <f>SUM(L75:L76)</f>
        <v>0</v>
      </c>
      <c r="M77" s="34"/>
      <c r="N77" s="34"/>
      <c r="O77" s="34"/>
      <c r="P77" s="112"/>
      <c r="Q77" s="35"/>
      <c r="R77" s="36">
        <f>SUM(R75:R76)</f>
        <v>0</v>
      </c>
    </row>
    <row r="78" spans="1:18" s="22" customFormat="1" x14ac:dyDescent="0.2">
      <c r="A78" s="9"/>
      <c r="B78" s="28"/>
      <c r="C78" s="90"/>
      <c r="D78" s="102"/>
      <c r="E78" s="90"/>
      <c r="F78" s="143"/>
      <c r="G78" s="57"/>
      <c r="H78" s="10"/>
      <c r="I78" s="10"/>
      <c r="J78" s="111"/>
      <c r="K78" s="11"/>
      <c r="L78" s="21"/>
      <c r="M78" s="10"/>
      <c r="N78" s="10"/>
      <c r="O78" s="10"/>
      <c r="P78" s="111"/>
      <c r="Q78" s="11"/>
      <c r="R78" s="21"/>
    </row>
    <row r="79" spans="1:18" x14ac:dyDescent="0.2">
      <c r="A79" s="28">
        <v>4.2</v>
      </c>
      <c r="B79" s="28" t="s">
        <v>16</v>
      </c>
      <c r="C79" s="91"/>
      <c r="D79" s="100"/>
      <c r="E79" s="91"/>
      <c r="F79" s="144"/>
      <c r="G79" s="57"/>
      <c r="H79" s="10"/>
      <c r="I79" s="10"/>
      <c r="J79" s="111"/>
      <c r="K79" s="11"/>
      <c r="L79" s="12"/>
      <c r="M79" s="10"/>
      <c r="N79" s="10"/>
      <c r="O79" s="10"/>
      <c r="P79" s="111"/>
      <c r="Q79" s="11"/>
      <c r="R79" s="12"/>
    </row>
    <row r="80" spans="1:18" x14ac:dyDescent="0.2">
      <c r="A80" s="9" t="s">
        <v>130</v>
      </c>
      <c r="B80" s="9"/>
      <c r="C80" s="91">
        <f t="shared" si="7"/>
        <v>0</v>
      </c>
      <c r="D80" s="100">
        <f t="shared" ref="D80:D81" si="50">L80</f>
        <v>0</v>
      </c>
      <c r="E80" s="91">
        <f t="shared" ref="E80:E81" si="51">R80</f>
        <v>0</v>
      </c>
      <c r="F80" s="144"/>
      <c r="G80" s="57"/>
      <c r="H80" s="10"/>
      <c r="I80" s="10"/>
      <c r="J80" s="111"/>
      <c r="K80" s="11"/>
      <c r="L80" s="12">
        <f t="shared" ref="L80:L81" si="52">G80*I80*J80*K80</f>
        <v>0</v>
      </c>
      <c r="M80" s="10"/>
      <c r="N80" s="10"/>
      <c r="O80" s="10"/>
      <c r="P80" s="111"/>
      <c r="Q80" s="11"/>
      <c r="R80" s="12">
        <f t="shared" si="6"/>
        <v>0</v>
      </c>
    </row>
    <row r="81" spans="1:18" x14ac:dyDescent="0.2">
      <c r="A81" s="9" t="s">
        <v>131</v>
      </c>
      <c r="B81" s="9"/>
      <c r="C81" s="91">
        <f t="shared" si="7"/>
        <v>0</v>
      </c>
      <c r="D81" s="100">
        <f t="shared" si="50"/>
        <v>0</v>
      </c>
      <c r="E81" s="91">
        <f t="shared" si="51"/>
        <v>0</v>
      </c>
      <c r="F81" s="144"/>
      <c r="G81" s="57"/>
      <c r="H81" s="10"/>
      <c r="I81" s="10"/>
      <c r="J81" s="111"/>
      <c r="K81" s="11"/>
      <c r="L81" s="12">
        <f t="shared" si="52"/>
        <v>0</v>
      </c>
      <c r="M81" s="10"/>
      <c r="N81" s="10"/>
      <c r="O81" s="10"/>
      <c r="P81" s="111"/>
      <c r="Q81" s="11"/>
      <c r="R81" s="12">
        <f t="shared" si="6"/>
        <v>0</v>
      </c>
    </row>
    <row r="82" spans="1:18" x14ac:dyDescent="0.2">
      <c r="A82" s="32"/>
      <c r="B82" s="33" t="s">
        <v>20</v>
      </c>
      <c r="C82" s="122">
        <f>SUM(C80:C81)</f>
        <v>0</v>
      </c>
      <c r="D82" s="122">
        <f t="shared" ref="D82:E82" si="53">SUM(D80:D81)</f>
        <v>0</v>
      </c>
      <c r="E82" s="122">
        <f t="shared" si="53"/>
        <v>0</v>
      </c>
      <c r="F82" s="143"/>
      <c r="G82" s="58"/>
      <c r="H82" s="34"/>
      <c r="I82" s="34"/>
      <c r="J82" s="112"/>
      <c r="K82" s="35"/>
      <c r="L82" s="36">
        <f>SUM(L80:L81)</f>
        <v>0</v>
      </c>
      <c r="M82" s="38"/>
      <c r="N82" s="34"/>
      <c r="O82" s="34"/>
      <c r="P82" s="112"/>
      <c r="Q82" s="35"/>
      <c r="R82" s="36">
        <f>SUM(R80:R81)</f>
        <v>0</v>
      </c>
    </row>
    <row r="83" spans="1:18" x14ac:dyDescent="0.2">
      <c r="A83" s="40"/>
      <c r="B83" s="41" t="s">
        <v>26</v>
      </c>
      <c r="C83" s="96">
        <f>C77+C82</f>
        <v>0</v>
      </c>
      <c r="D83" s="96">
        <f t="shared" ref="D83:E83" si="54">D77+D82</f>
        <v>0</v>
      </c>
      <c r="E83" s="96">
        <f t="shared" si="54"/>
        <v>0</v>
      </c>
      <c r="F83" s="144"/>
      <c r="G83" s="59"/>
      <c r="H83" s="42"/>
      <c r="I83" s="42"/>
      <c r="J83" s="114"/>
      <c r="K83" s="43"/>
      <c r="L83" s="44">
        <f>L77+L82</f>
        <v>0</v>
      </c>
      <c r="M83" s="42"/>
      <c r="N83" s="42"/>
      <c r="O83" s="42"/>
      <c r="P83" s="114"/>
      <c r="Q83" s="43"/>
      <c r="R83" s="44">
        <f>R77+R82</f>
        <v>0</v>
      </c>
    </row>
    <row r="84" spans="1:18" s="22" customFormat="1" x14ac:dyDescent="0.2">
      <c r="A84" s="9"/>
      <c r="B84" s="28"/>
      <c r="C84" s="90"/>
      <c r="D84" s="102"/>
      <c r="E84" s="90"/>
      <c r="F84" s="144"/>
      <c r="G84" s="57"/>
      <c r="H84" s="10"/>
      <c r="I84" s="10"/>
      <c r="J84" s="111"/>
      <c r="K84" s="11"/>
      <c r="L84" s="21"/>
      <c r="M84" s="10"/>
      <c r="N84" s="10"/>
      <c r="O84" s="10"/>
      <c r="P84" s="111"/>
      <c r="Q84" s="11"/>
      <c r="R84" s="21"/>
    </row>
    <row r="85" spans="1:18" x14ac:dyDescent="0.2">
      <c r="A85" s="40"/>
      <c r="B85" s="98" t="s">
        <v>230</v>
      </c>
      <c r="C85" s="130">
        <f>C37+C59+C71+C83</f>
        <v>4536</v>
      </c>
      <c r="D85" s="130">
        <f t="shared" ref="D85:E85" si="55">D37+D59+D71+D83</f>
        <v>2010</v>
      </c>
      <c r="E85" s="135">
        <f t="shared" si="55"/>
        <v>2526</v>
      </c>
      <c r="F85" s="104"/>
      <c r="G85" s="126"/>
      <c r="H85" s="104"/>
      <c r="I85" s="104"/>
      <c r="J85" s="104"/>
      <c r="K85" s="104"/>
      <c r="L85" s="134">
        <f>L37+L59+L71+L83</f>
        <v>2010</v>
      </c>
      <c r="M85" s="98"/>
      <c r="N85" s="98"/>
      <c r="O85" s="98"/>
      <c r="P85" s="98"/>
      <c r="Q85" s="98"/>
      <c r="R85" s="129">
        <f>R37+R59+R71+R83</f>
        <v>2526</v>
      </c>
    </row>
    <row r="86" spans="1:18" s="22" customFormat="1" x14ac:dyDescent="0.2">
      <c r="A86" s="9"/>
      <c r="B86" s="99"/>
      <c r="C86" s="91"/>
      <c r="D86" s="100"/>
      <c r="E86" s="91"/>
      <c r="F86" s="10"/>
      <c r="G86" s="57"/>
      <c r="H86" s="101"/>
      <c r="I86" s="102"/>
      <c r="J86" s="102"/>
      <c r="K86" s="103"/>
      <c r="L86" s="103"/>
      <c r="M86" s="103"/>
      <c r="N86" s="103"/>
      <c r="O86" s="103"/>
      <c r="P86" s="103"/>
      <c r="Q86" s="103"/>
      <c r="R86" s="103"/>
    </row>
    <row r="87" spans="1:18" s="22" customFormat="1" x14ac:dyDescent="0.2">
      <c r="A87" s="9"/>
      <c r="B87" s="28"/>
      <c r="C87" s="90"/>
      <c r="D87" s="100"/>
      <c r="E87" s="91"/>
      <c r="F87" s="144"/>
      <c r="G87" s="57"/>
      <c r="H87" s="10"/>
      <c r="I87" s="10"/>
      <c r="J87" s="111"/>
      <c r="K87" s="11"/>
      <c r="L87" s="21"/>
      <c r="M87" s="10"/>
      <c r="N87" s="10"/>
      <c r="O87" s="10"/>
      <c r="P87" s="111"/>
      <c r="Q87" s="11"/>
      <c r="R87" s="21"/>
    </row>
    <row r="88" spans="1:18" x14ac:dyDescent="0.2">
      <c r="A88" s="18"/>
      <c r="B88" s="18"/>
      <c r="C88" s="90"/>
      <c r="D88" s="100"/>
      <c r="E88" s="91"/>
      <c r="F88" s="143"/>
      <c r="G88" s="57"/>
      <c r="H88" s="10"/>
      <c r="I88" s="19"/>
      <c r="J88" s="116"/>
      <c r="K88" s="20"/>
      <c r="L88" s="21"/>
      <c r="M88" s="10"/>
      <c r="N88" s="10"/>
      <c r="O88" s="19"/>
      <c r="P88" s="116"/>
      <c r="Q88" s="20"/>
      <c r="R88" s="21"/>
    </row>
    <row r="89" spans="1:18" x14ac:dyDescent="0.2">
      <c r="A89" s="4" t="s">
        <v>27</v>
      </c>
      <c r="B89" s="4" t="s">
        <v>162</v>
      </c>
      <c r="C89" s="124"/>
      <c r="D89" s="100"/>
      <c r="E89" s="91"/>
      <c r="F89" s="143"/>
      <c r="G89" s="60"/>
      <c r="H89" s="5"/>
      <c r="I89" s="5"/>
      <c r="J89" s="117"/>
      <c r="K89" s="6"/>
      <c r="L89" s="7"/>
      <c r="M89" s="5"/>
      <c r="N89" s="5"/>
      <c r="O89" s="5"/>
      <c r="P89" s="117"/>
      <c r="Q89" s="6"/>
      <c r="R89" s="7"/>
    </row>
    <row r="90" spans="1:18" x14ac:dyDescent="0.2">
      <c r="A90" s="18">
        <v>1</v>
      </c>
      <c r="B90" s="18" t="s">
        <v>38</v>
      </c>
      <c r="C90" s="90"/>
      <c r="D90" s="100"/>
      <c r="E90" s="91"/>
      <c r="F90" s="143"/>
      <c r="G90" s="61"/>
      <c r="H90" s="45"/>
      <c r="I90" s="45"/>
      <c r="J90" s="115"/>
      <c r="K90" s="46"/>
      <c r="L90" s="21"/>
      <c r="M90" s="45"/>
      <c r="N90" s="45"/>
      <c r="O90" s="45"/>
      <c r="P90" s="115"/>
      <c r="Q90" s="46"/>
      <c r="R90" s="21"/>
    </row>
    <row r="91" spans="1:18" x14ac:dyDescent="0.2">
      <c r="A91" s="9" t="s">
        <v>108</v>
      </c>
      <c r="B91" s="23"/>
      <c r="C91" s="91">
        <f t="shared" ref="C91:C137" si="56">D91+E91</f>
        <v>0</v>
      </c>
      <c r="D91" s="100">
        <f t="shared" ref="D91:D109" si="57">L91</f>
        <v>0</v>
      </c>
      <c r="E91" s="91">
        <f t="shared" ref="E91:E109" si="58">R91</f>
        <v>0</v>
      </c>
      <c r="F91" s="144"/>
      <c r="G91" s="57"/>
      <c r="H91" s="10"/>
      <c r="I91" s="10"/>
      <c r="J91" s="111"/>
      <c r="K91" s="11"/>
      <c r="L91" s="12">
        <f t="shared" ref="L91:L95" si="59">G91*I91*J91*K91</f>
        <v>0</v>
      </c>
      <c r="M91" s="10"/>
      <c r="N91" s="10"/>
      <c r="O91" s="10"/>
      <c r="P91" s="111"/>
      <c r="Q91" s="11"/>
      <c r="R91" s="12">
        <f t="shared" ref="R91:R137" si="60">M91*O91*P91*Q91</f>
        <v>0</v>
      </c>
    </row>
    <row r="92" spans="1:18" x14ac:dyDescent="0.2">
      <c r="A92" s="9" t="s">
        <v>109</v>
      </c>
      <c r="B92" s="23"/>
      <c r="C92" s="91">
        <f t="shared" si="56"/>
        <v>0</v>
      </c>
      <c r="D92" s="100">
        <f t="shared" si="57"/>
        <v>0</v>
      </c>
      <c r="E92" s="91">
        <f t="shared" si="58"/>
        <v>0</v>
      </c>
      <c r="F92" s="144"/>
      <c r="G92" s="57"/>
      <c r="H92" s="10"/>
      <c r="I92" s="10"/>
      <c r="J92" s="111"/>
      <c r="K92" s="11"/>
      <c r="L92" s="12">
        <f t="shared" si="59"/>
        <v>0</v>
      </c>
      <c r="M92" s="10"/>
      <c r="N92" s="10"/>
      <c r="O92" s="10"/>
      <c r="P92" s="111"/>
      <c r="Q92" s="11"/>
      <c r="R92" s="12">
        <f t="shared" si="60"/>
        <v>0</v>
      </c>
    </row>
    <row r="93" spans="1:18" x14ac:dyDescent="0.2">
      <c r="A93" s="9" t="s">
        <v>132</v>
      </c>
      <c r="B93" s="23"/>
      <c r="C93" s="91">
        <f t="shared" si="56"/>
        <v>0</v>
      </c>
      <c r="D93" s="100">
        <f t="shared" si="57"/>
        <v>0</v>
      </c>
      <c r="E93" s="91">
        <f t="shared" si="58"/>
        <v>0</v>
      </c>
      <c r="F93" s="144"/>
      <c r="G93" s="57"/>
      <c r="H93" s="10"/>
      <c r="I93" s="10"/>
      <c r="J93" s="111"/>
      <c r="K93" s="11"/>
      <c r="L93" s="12">
        <f t="shared" si="59"/>
        <v>0</v>
      </c>
      <c r="M93" s="10"/>
      <c r="N93" s="10"/>
      <c r="O93" s="10"/>
      <c r="P93" s="111"/>
      <c r="Q93" s="11"/>
      <c r="R93" s="12">
        <f t="shared" si="60"/>
        <v>0</v>
      </c>
    </row>
    <row r="94" spans="1:18" x14ac:dyDescent="0.2">
      <c r="A94" s="9" t="s">
        <v>133</v>
      </c>
      <c r="B94" s="23"/>
      <c r="C94" s="91">
        <f t="shared" si="56"/>
        <v>0</v>
      </c>
      <c r="D94" s="100">
        <f t="shared" si="57"/>
        <v>0</v>
      </c>
      <c r="E94" s="91">
        <f t="shared" si="58"/>
        <v>0</v>
      </c>
      <c r="F94" s="144"/>
      <c r="G94" s="57"/>
      <c r="H94" s="10"/>
      <c r="I94" s="10"/>
      <c r="J94" s="111"/>
      <c r="K94" s="11"/>
      <c r="L94" s="12">
        <f t="shared" si="59"/>
        <v>0</v>
      </c>
      <c r="M94" s="10"/>
      <c r="N94" s="10"/>
      <c r="O94" s="10"/>
      <c r="P94" s="111"/>
      <c r="Q94" s="11"/>
      <c r="R94" s="12">
        <f t="shared" si="60"/>
        <v>0</v>
      </c>
    </row>
    <row r="95" spans="1:18" x14ac:dyDescent="0.2">
      <c r="A95" s="9" t="s">
        <v>134</v>
      </c>
      <c r="B95" s="23"/>
      <c r="C95" s="91">
        <f t="shared" si="56"/>
        <v>0</v>
      </c>
      <c r="D95" s="100">
        <f t="shared" si="57"/>
        <v>0</v>
      </c>
      <c r="E95" s="91">
        <f t="shared" si="58"/>
        <v>0</v>
      </c>
      <c r="F95" s="144"/>
      <c r="G95" s="57"/>
      <c r="H95" s="10"/>
      <c r="I95" s="10"/>
      <c r="J95" s="111"/>
      <c r="K95" s="11"/>
      <c r="L95" s="12">
        <f t="shared" si="59"/>
        <v>0</v>
      </c>
      <c r="M95" s="10"/>
      <c r="N95" s="10"/>
      <c r="O95" s="10"/>
      <c r="P95" s="111"/>
      <c r="Q95" s="11"/>
      <c r="R95" s="12">
        <f t="shared" si="60"/>
        <v>0</v>
      </c>
    </row>
    <row r="96" spans="1:18" x14ac:dyDescent="0.2">
      <c r="A96" s="40"/>
      <c r="B96" s="41" t="s">
        <v>39</v>
      </c>
      <c r="C96" s="96">
        <f>SUM(C91:C95)</f>
        <v>0</v>
      </c>
      <c r="D96" s="96">
        <f t="shared" ref="D96:E96" si="61">SUM(D91:D95)</f>
        <v>0</v>
      </c>
      <c r="E96" s="96">
        <f t="shared" si="61"/>
        <v>0</v>
      </c>
      <c r="F96" s="143"/>
      <c r="G96" s="69"/>
      <c r="H96" s="66"/>
      <c r="I96" s="66"/>
      <c r="J96" s="118"/>
      <c r="K96" s="67"/>
      <c r="L96" s="44">
        <f>SUM(L91:L95)</f>
        <v>0</v>
      </c>
      <c r="M96" s="66"/>
      <c r="N96" s="66"/>
      <c r="O96" s="66"/>
      <c r="P96" s="118"/>
      <c r="Q96" s="67"/>
      <c r="R96" s="44">
        <f>SUM(R91:R95)</f>
        <v>0</v>
      </c>
    </row>
    <row r="97" spans="1:18" s="22" customFormat="1" x14ac:dyDescent="0.2">
      <c r="A97" s="9"/>
      <c r="B97" s="28"/>
      <c r="C97" s="90"/>
      <c r="D97" s="100"/>
      <c r="E97" s="91"/>
      <c r="F97" s="143"/>
      <c r="G97" s="61"/>
      <c r="H97" s="45"/>
      <c r="I97" s="45"/>
      <c r="J97" s="115"/>
      <c r="K97" s="46"/>
      <c r="L97" s="21"/>
      <c r="M97" s="45"/>
      <c r="N97" s="45"/>
      <c r="O97" s="45"/>
      <c r="P97" s="115"/>
      <c r="Q97" s="46"/>
      <c r="R97" s="21"/>
    </row>
    <row r="98" spans="1:18" x14ac:dyDescent="0.2">
      <c r="A98" s="18">
        <v>2</v>
      </c>
      <c r="B98" s="18" t="s">
        <v>30</v>
      </c>
      <c r="C98" s="90"/>
      <c r="D98" s="100"/>
      <c r="E98" s="91"/>
      <c r="F98" s="143"/>
      <c r="G98" s="61"/>
      <c r="H98" s="45"/>
      <c r="I98" s="45"/>
      <c r="J98" s="115"/>
      <c r="K98" s="46"/>
      <c r="L98" s="21"/>
      <c r="M98" s="45"/>
      <c r="N98" s="45"/>
      <c r="O98" s="45"/>
      <c r="P98" s="115"/>
      <c r="Q98" s="46"/>
      <c r="R98" s="21"/>
    </row>
    <row r="99" spans="1:18" x14ac:dyDescent="0.2">
      <c r="A99" s="18">
        <v>2.1</v>
      </c>
      <c r="B99" s="18" t="s">
        <v>52</v>
      </c>
      <c r="C99" s="90"/>
      <c r="D99" s="100"/>
      <c r="E99" s="91"/>
      <c r="F99" s="143"/>
      <c r="G99" s="61"/>
      <c r="H99" s="45"/>
      <c r="I99" s="45"/>
      <c r="J99" s="115"/>
      <c r="K99" s="46"/>
      <c r="L99" s="21">
        <f t="shared" ref="L99:L103" si="62">G99*I99*J99*K99</f>
        <v>0</v>
      </c>
      <c r="M99" s="45"/>
      <c r="N99" s="45"/>
      <c r="O99" s="45"/>
      <c r="P99" s="115"/>
      <c r="Q99" s="46"/>
      <c r="R99" s="21"/>
    </row>
    <row r="100" spans="1:18" x14ac:dyDescent="0.2">
      <c r="A100" s="24" t="s">
        <v>116</v>
      </c>
      <c r="B100" s="25"/>
      <c r="C100" s="91">
        <f t="shared" si="56"/>
        <v>103200.00000000001</v>
      </c>
      <c r="D100" s="100">
        <f t="shared" si="57"/>
        <v>36000</v>
      </c>
      <c r="E100" s="91">
        <f t="shared" si="58"/>
        <v>67200.000000000015</v>
      </c>
      <c r="F100" s="144"/>
      <c r="G100" s="176">
        <v>0.75</v>
      </c>
      <c r="H100" s="10" t="s">
        <v>106</v>
      </c>
      <c r="I100" s="19">
        <v>6</v>
      </c>
      <c r="J100" s="116">
        <v>1</v>
      </c>
      <c r="K100" s="20">
        <v>8000</v>
      </c>
      <c r="L100" s="12">
        <f t="shared" si="62"/>
        <v>36000</v>
      </c>
      <c r="M100" s="181">
        <v>0.8</v>
      </c>
      <c r="N100" s="10" t="s">
        <v>106</v>
      </c>
      <c r="O100" s="19">
        <v>12</v>
      </c>
      <c r="P100" s="116">
        <v>1</v>
      </c>
      <c r="Q100" s="20">
        <v>7000</v>
      </c>
      <c r="R100" s="12">
        <f>M100*O100*P100*Q100</f>
        <v>67200.000000000015</v>
      </c>
    </row>
    <row r="101" spans="1:18" x14ac:dyDescent="0.2">
      <c r="A101" s="24" t="s">
        <v>117</v>
      </c>
      <c r="B101" s="25"/>
      <c r="C101" s="91">
        <f t="shared" si="56"/>
        <v>37200</v>
      </c>
      <c r="D101" s="100">
        <f t="shared" si="57"/>
        <v>30000</v>
      </c>
      <c r="E101" s="91">
        <f t="shared" si="58"/>
        <v>7200.0000000000009</v>
      </c>
      <c r="F101" s="144"/>
      <c r="G101" s="176">
        <v>0.5</v>
      </c>
      <c r="H101" s="10" t="s">
        <v>106</v>
      </c>
      <c r="I101" s="10">
        <v>8</v>
      </c>
      <c r="J101" s="111">
        <v>1</v>
      </c>
      <c r="K101" s="11">
        <v>7500</v>
      </c>
      <c r="L101" s="12">
        <f>G101*I101*J101*K101</f>
        <v>30000</v>
      </c>
      <c r="M101" s="181">
        <v>0.2</v>
      </c>
      <c r="N101" s="10" t="s">
        <v>106</v>
      </c>
      <c r="O101" s="10">
        <v>6</v>
      </c>
      <c r="P101" s="111">
        <v>1</v>
      </c>
      <c r="Q101" s="11">
        <v>6000</v>
      </c>
      <c r="R101" s="12">
        <f>M101*O101*P101*Q101</f>
        <v>7200.0000000000009</v>
      </c>
    </row>
    <row r="102" spans="1:18" x14ac:dyDescent="0.2">
      <c r="A102" s="24" t="s">
        <v>135</v>
      </c>
      <c r="B102" s="25"/>
      <c r="C102" s="91">
        <f t="shared" si="56"/>
        <v>46500</v>
      </c>
      <c r="D102" s="100">
        <f t="shared" si="57"/>
        <v>39000</v>
      </c>
      <c r="E102" s="91">
        <f t="shared" si="58"/>
        <v>7500</v>
      </c>
      <c r="F102" s="144"/>
      <c r="G102" s="176">
        <v>0.25</v>
      </c>
      <c r="H102" s="10" t="s">
        <v>106</v>
      </c>
      <c r="I102" s="19">
        <v>12</v>
      </c>
      <c r="J102" s="116">
        <v>2</v>
      </c>
      <c r="K102" s="20">
        <v>6500</v>
      </c>
      <c r="L102" s="12">
        <f t="shared" si="62"/>
        <v>39000</v>
      </c>
      <c r="M102" s="181">
        <v>0.25</v>
      </c>
      <c r="N102" s="10" t="s">
        <v>106</v>
      </c>
      <c r="O102" s="19">
        <v>6</v>
      </c>
      <c r="P102" s="116">
        <v>1</v>
      </c>
      <c r="Q102" s="20">
        <v>5000</v>
      </c>
      <c r="R102" s="12">
        <f t="shared" si="60"/>
        <v>7500</v>
      </c>
    </row>
    <row r="103" spans="1:18" x14ac:dyDescent="0.2">
      <c r="A103" s="24" t="s">
        <v>136</v>
      </c>
      <c r="B103" s="25"/>
      <c r="C103" s="91">
        <f t="shared" si="56"/>
        <v>0</v>
      </c>
      <c r="D103" s="100">
        <f t="shared" si="57"/>
        <v>0</v>
      </c>
      <c r="E103" s="91">
        <f t="shared" si="58"/>
        <v>0</v>
      </c>
      <c r="F103" s="144"/>
      <c r="G103" s="57"/>
      <c r="H103" s="10"/>
      <c r="I103" s="19"/>
      <c r="J103" s="116"/>
      <c r="K103" s="20"/>
      <c r="L103" s="12">
        <f t="shared" si="62"/>
        <v>0</v>
      </c>
      <c r="M103" s="10"/>
      <c r="N103" s="10"/>
      <c r="O103" s="19"/>
      <c r="P103" s="116"/>
      <c r="Q103" s="20"/>
      <c r="R103" s="12">
        <f t="shared" si="60"/>
        <v>0</v>
      </c>
    </row>
    <row r="104" spans="1:18" x14ac:dyDescent="0.2">
      <c r="A104" s="32"/>
      <c r="B104" s="33" t="s">
        <v>54</v>
      </c>
      <c r="C104" s="122">
        <f>SUM(C100:C103)</f>
        <v>186900</v>
      </c>
      <c r="D104" s="122">
        <f t="shared" ref="D104:E104" si="63">SUM(D100:D103)</f>
        <v>105000</v>
      </c>
      <c r="E104" s="122">
        <f t="shared" si="63"/>
        <v>81900.000000000015</v>
      </c>
      <c r="F104" s="143"/>
      <c r="G104" s="68"/>
      <c r="H104" s="38"/>
      <c r="I104" s="38"/>
      <c r="J104" s="113"/>
      <c r="K104" s="39"/>
      <c r="L104" s="36">
        <f>SUM(L99:L103)</f>
        <v>105000</v>
      </c>
      <c r="M104" s="38"/>
      <c r="N104" s="38"/>
      <c r="O104" s="38"/>
      <c r="P104" s="113"/>
      <c r="Q104" s="39"/>
      <c r="R104" s="36">
        <f>SUM(R100:R103)</f>
        <v>81900.000000000015</v>
      </c>
    </row>
    <row r="105" spans="1:18" s="83" customFormat="1" x14ac:dyDescent="0.2">
      <c r="A105" s="80">
        <v>2.2000000000000002</v>
      </c>
      <c r="B105" s="81" t="s">
        <v>51</v>
      </c>
      <c r="C105" s="90"/>
      <c r="D105" s="100"/>
      <c r="E105" s="91"/>
      <c r="F105" s="143"/>
      <c r="G105" s="61"/>
      <c r="H105" s="45"/>
      <c r="I105" s="177"/>
      <c r="J105" s="178"/>
      <c r="K105" s="179"/>
      <c r="L105" s="21"/>
      <c r="M105" s="45"/>
      <c r="N105" s="45"/>
      <c r="O105" s="177"/>
      <c r="P105" s="178"/>
      <c r="Q105" s="179"/>
      <c r="R105" s="21"/>
    </row>
    <row r="106" spans="1:18" x14ac:dyDescent="0.2">
      <c r="A106" s="24" t="s">
        <v>118</v>
      </c>
      <c r="B106" s="25"/>
      <c r="C106" s="91">
        <f t="shared" si="56"/>
        <v>50000</v>
      </c>
      <c r="D106" s="100">
        <f t="shared" si="57"/>
        <v>18000</v>
      </c>
      <c r="E106" s="91">
        <f t="shared" si="58"/>
        <v>32000</v>
      </c>
      <c r="F106" s="144"/>
      <c r="G106" s="176">
        <v>1</v>
      </c>
      <c r="H106" s="10" t="s">
        <v>106</v>
      </c>
      <c r="I106" s="19">
        <v>12</v>
      </c>
      <c r="J106" s="116">
        <v>1</v>
      </c>
      <c r="K106" s="20">
        <v>1500</v>
      </c>
      <c r="L106" s="12">
        <f t="shared" ref="L106:L109" si="64">G106*I106*J106*K106</f>
        <v>18000</v>
      </c>
      <c r="M106" s="181">
        <v>0.8</v>
      </c>
      <c r="N106" s="10" t="s">
        <v>106</v>
      </c>
      <c r="O106" s="19">
        <v>10</v>
      </c>
      <c r="P106" s="116">
        <v>2</v>
      </c>
      <c r="Q106" s="20">
        <v>2000</v>
      </c>
      <c r="R106" s="12">
        <f t="shared" si="60"/>
        <v>32000</v>
      </c>
    </row>
    <row r="107" spans="1:18" x14ac:dyDescent="0.2">
      <c r="A107" s="24" t="s">
        <v>119</v>
      </c>
      <c r="B107" s="25"/>
      <c r="C107" s="91">
        <f t="shared" si="56"/>
        <v>33600</v>
      </c>
      <c r="D107" s="100">
        <f t="shared" si="57"/>
        <v>19200.000000000004</v>
      </c>
      <c r="E107" s="91">
        <f t="shared" si="58"/>
        <v>14400</v>
      </c>
      <c r="F107" s="144"/>
      <c r="G107" s="176">
        <v>0.8</v>
      </c>
      <c r="H107" s="10" t="s">
        <v>106</v>
      </c>
      <c r="I107" s="19">
        <v>12</v>
      </c>
      <c r="J107" s="116">
        <v>2</v>
      </c>
      <c r="K107" s="20">
        <v>1000</v>
      </c>
      <c r="L107" s="12">
        <f t="shared" si="64"/>
        <v>19200.000000000004</v>
      </c>
      <c r="M107" s="181">
        <v>1</v>
      </c>
      <c r="N107" s="10" t="s">
        <v>106</v>
      </c>
      <c r="O107" s="19">
        <v>8</v>
      </c>
      <c r="P107" s="116">
        <v>1</v>
      </c>
      <c r="Q107" s="20">
        <v>1800</v>
      </c>
      <c r="R107" s="12">
        <f t="shared" si="60"/>
        <v>14400</v>
      </c>
    </row>
    <row r="108" spans="1:18" x14ac:dyDescent="0.2">
      <c r="A108" s="24" t="s">
        <v>137</v>
      </c>
      <c r="B108" s="25"/>
      <c r="C108" s="91">
        <f t="shared" si="56"/>
        <v>42240</v>
      </c>
      <c r="D108" s="100">
        <f t="shared" si="57"/>
        <v>23040.000000000004</v>
      </c>
      <c r="E108" s="91">
        <f t="shared" si="58"/>
        <v>19200</v>
      </c>
      <c r="F108" s="144"/>
      <c r="G108" s="176">
        <v>0.8</v>
      </c>
      <c r="H108" s="10" t="s">
        <v>106</v>
      </c>
      <c r="I108" s="19">
        <v>12</v>
      </c>
      <c r="J108" s="116">
        <v>3</v>
      </c>
      <c r="K108" s="20">
        <v>800</v>
      </c>
      <c r="L108" s="12">
        <f t="shared" si="64"/>
        <v>23040.000000000004</v>
      </c>
      <c r="M108" s="181">
        <v>1</v>
      </c>
      <c r="N108" s="10" t="s">
        <v>106</v>
      </c>
      <c r="O108" s="19">
        <v>12</v>
      </c>
      <c r="P108" s="116">
        <v>1</v>
      </c>
      <c r="Q108" s="20">
        <v>1600</v>
      </c>
      <c r="R108" s="12">
        <f t="shared" si="60"/>
        <v>19200</v>
      </c>
    </row>
    <row r="109" spans="1:18" x14ac:dyDescent="0.2">
      <c r="A109" s="24" t="s">
        <v>138</v>
      </c>
      <c r="B109" s="25"/>
      <c r="C109" s="91">
        <f t="shared" si="56"/>
        <v>0</v>
      </c>
      <c r="D109" s="100">
        <f t="shared" si="57"/>
        <v>0</v>
      </c>
      <c r="E109" s="91">
        <f t="shared" si="58"/>
        <v>0</v>
      </c>
      <c r="F109" s="144"/>
      <c r="G109" s="57"/>
      <c r="H109" s="10"/>
      <c r="I109" s="19"/>
      <c r="J109" s="116"/>
      <c r="K109" s="20"/>
      <c r="L109" s="12">
        <f t="shared" si="64"/>
        <v>0</v>
      </c>
      <c r="M109" s="10"/>
      <c r="N109" s="10"/>
      <c r="O109" s="19"/>
      <c r="P109" s="116"/>
      <c r="Q109" s="20"/>
      <c r="R109" s="12">
        <f t="shared" si="60"/>
        <v>0</v>
      </c>
    </row>
    <row r="110" spans="1:18" x14ac:dyDescent="0.2">
      <c r="A110" s="32"/>
      <c r="B110" s="33" t="s">
        <v>53</v>
      </c>
      <c r="C110" s="122">
        <f>SUM(C106:C109)</f>
        <v>125840</v>
      </c>
      <c r="D110" s="122">
        <f t="shared" ref="D110:E110" si="65">SUM(D106:D109)</f>
        <v>60240</v>
      </c>
      <c r="E110" s="122">
        <f t="shared" si="65"/>
        <v>65600</v>
      </c>
      <c r="F110" s="143"/>
      <c r="G110" s="68"/>
      <c r="H110" s="38"/>
      <c r="I110" s="38"/>
      <c r="J110" s="113"/>
      <c r="K110" s="39"/>
      <c r="L110" s="36">
        <f>SUM(L106:L109)</f>
        <v>60240</v>
      </c>
      <c r="M110" s="38"/>
      <c r="N110" s="38"/>
      <c r="O110" s="38"/>
      <c r="P110" s="113"/>
      <c r="Q110" s="39"/>
      <c r="R110" s="36">
        <f>SUM(R106:R109)</f>
        <v>65600</v>
      </c>
    </row>
    <row r="111" spans="1:18" x14ac:dyDescent="0.2">
      <c r="A111" s="40"/>
      <c r="B111" s="41" t="s">
        <v>29</v>
      </c>
      <c r="C111" s="96">
        <f>C104+C110</f>
        <v>312740</v>
      </c>
      <c r="D111" s="96">
        <f t="shared" ref="D111:E111" si="66">D104+D110</f>
        <v>165240</v>
      </c>
      <c r="E111" s="96">
        <f t="shared" si="66"/>
        <v>147500</v>
      </c>
      <c r="F111" s="143"/>
      <c r="G111" s="69"/>
      <c r="H111" s="66"/>
      <c r="I111" s="66"/>
      <c r="J111" s="118"/>
      <c r="K111" s="67"/>
      <c r="L111" s="44">
        <f>L104+L110</f>
        <v>165240</v>
      </c>
      <c r="M111" s="66"/>
      <c r="N111" s="66"/>
      <c r="O111" s="66"/>
      <c r="P111" s="118"/>
      <c r="Q111" s="67"/>
      <c r="R111" s="44">
        <f>R104+R110</f>
        <v>147500</v>
      </c>
    </row>
    <row r="112" spans="1:18" s="22" customFormat="1" x14ac:dyDescent="0.2">
      <c r="A112" s="9"/>
      <c r="B112" s="28"/>
      <c r="C112" s="90"/>
      <c r="D112" s="100"/>
      <c r="E112" s="91"/>
      <c r="F112" s="143"/>
      <c r="G112" s="57"/>
      <c r="H112" s="10"/>
      <c r="I112" s="10"/>
      <c r="J112" s="111"/>
      <c r="K112" s="11"/>
      <c r="L112" s="21"/>
      <c r="M112" s="10"/>
      <c r="N112" s="10"/>
      <c r="O112" s="10"/>
      <c r="P112" s="111"/>
      <c r="Q112" s="11"/>
      <c r="R112" s="21"/>
    </row>
    <row r="113" spans="1:18" x14ac:dyDescent="0.2">
      <c r="A113" s="18">
        <v>3</v>
      </c>
      <c r="B113" s="18" t="s">
        <v>41</v>
      </c>
      <c r="C113" s="90"/>
      <c r="D113" s="100"/>
      <c r="E113" s="91"/>
      <c r="F113" s="143"/>
      <c r="G113" s="61"/>
      <c r="H113" s="45"/>
      <c r="I113" s="45"/>
      <c r="J113" s="115"/>
      <c r="K113" s="46"/>
      <c r="L113" s="21"/>
      <c r="M113" s="45"/>
      <c r="N113" s="45"/>
      <c r="O113" s="45"/>
      <c r="P113" s="115"/>
      <c r="Q113" s="46"/>
      <c r="R113" s="21"/>
    </row>
    <row r="114" spans="1:18" x14ac:dyDescent="0.2">
      <c r="A114" s="18">
        <v>3.1</v>
      </c>
      <c r="B114" s="18" t="s">
        <v>28</v>
      </c>
      <c r="C114" s="90"/>
      <c r="D114" s="100"/>
      <c r="E114" s="91"/>
      <c r="F114" s="143"/>
      <c r="G114" s="61"/>
      <c r="H114" s="45"/>
      <c r="I114" s="45"/>
      <c r="J114" s="115"/>
      <c r="K114" s="46"/>
      <c r="L114" s="21"/>
      <c r="M114" s="45"/>
      <c r="N114" s="45"/>
      <c r="O114" s="45"/>
      <c r="P114" s="115"/>
      <c r="Q114" s="46"/>
      <c r="R114" s="21"/>
    </row>
    <row r="115" spans="1:18" x14ac:dyDescent="0.2">
      <c r="A115" s="9" t="s">
        <v>124</v>
      </c>
      <c r="B115" s="23"/>
      <c r="C115" s="91">
        <f t="shared" si="56"/>
        <v>0</v>
      </c>
      <c r="D115" s="100">
        <f t="shared" ref="D115:D143" si="67">L115</f>
        <v>0</v>
      </c>
      <c r="E115" s="91">
        <f t="shared" ref="E115:E143" si="68">R115</f>
        <v>0</v>
      </c>
      <c r="F115" s="144"/>
      <c r="G115" s="57"/>
      <c r="H115" s="10"/>
      <c r="I115" s="10"/>
      <c r="J115" s="111"/>
      <c r="K115" s="11"/>
      <c r="L115" s="12">
        <f t="shared" ref="L115:L118" si="69">G115*I115*J115*K115</f>
        <v>0</v>
      </c>
      <c r="M115" s="10"/>
      <c r="N115" s="10"/>
      <c r="O115" s="10"/>
      <c r="P115" s="111"/>
      <c r="Q115" s="11"/>
      <c r="R115" s="12">
        <f t="shared" si="60"/>
        <v>0</v>
      </c>
    </row>
    <row r="116" spans="1:18" x14ac:dyDescent="0.2">
      <c r="A116" s="9" t="s">
        <v>125</v>
      </c>
      <c r="B116" s="23"/>
      <c r="C116" s="91">
        <f t="shared" si="56"/>
        <v>0</v>
      </c>
      <c r="D116" s="100">
        <f t="shared" si="67"/>
        <v>0</v>
      </c>
      <c r="E116" s="91">
        <f t="shared" si="68"/>
        <v>0</v>
      </c>
      <c r="F116" s="144"/>
      <c r="G116" s="57"/>
      <c r="H116" s="10"/>
      <c r="I116" s="10"/>
      <c r="J116" s="111"/>
      <c r="K116" s="11"/>
      <c r="L116" s="12">
        <f t="shared" si="69"/>
        <v>0</v>
      </c>
      <c r="M116" s="10"/>
      <c r="N116" s="10"/>
      <c r="O116" s="10"/>
      <c r="P116" s="111"/>
      <c r="Q116" s="11"/>
      <c r="R116" s="12">
        <f t="shared" si="60"/>
        <v>0</v>
      </c>
    </row>
    <row r="117" spans="1:18" x14ac:dyDescent="0.2">
      <c r="A117" s="9" t="s">
        <v>139</v>
      </c>
      <c r="B117" s="25"/>
      <c r="C117" s="91">
        <f t="shared" si="56"/>
        <v>0</v>
      </c>
      <c r="D117" s="100">
        <f t="shared" si="67"/>
        <v>0</v>
      </c>
      <c r="E117" s="91">
        <f t="shared" si="68"/>
        <v>0</v>
      </c>
      <c r="F117" s="144"/>
      <c r="G117" s="57"/>
      <c r="H117" s="10"/>
      <c r="I117" s="19"/>
      <c r="J117" s="116"/>
      <c r="K117" s="20"/>
      <c r="L117" s="12">
        <f t="shared" si="69"/>
        <v>0</v>
      </c>
      <c r="M117" s="10"/>
      <c r="N117" s="10"/>
      <c r="O117" s="19"/>
      <c r="P117" s="116"/>
      <c r="Q117" s="20"/>
      <c r="R117" s="12">
        <f t="shared" si="60"/>
        <v>0</v>
      </c>
    </row>
    <row r="118" spans="1:18" x14ac:dyDescent="0.2">
      <c r="A118" s="9" t="s">
        <v>140</v>
      </c>
      <c r="B118" s="25"/>
      <c r="C118" s="91">
        <f t="shared" si="56"/>
        <v>0</v>
      </c>
      <c r="D118" s="100">
        <f t="shared" si="67"/>
        <v>0</v>
      </c>
      <c r="E118" s="91">
        <f t="shared" si="68"/>
        <v>0</v>
      </c>
      <c r="F118" s="144"/>
      <c r="G118" s="57"/>
      <c r="H118" s="10"/>
      <c r="I118" s="19"/>
      <c r="J118" s="116"/>
      <c r="K118" s="20"/>
      <c r="L118" s="12">
        <f t="shared" si="69"/>
        <v>0</v>
      </c>
      <c r="M118" s="10"/>
      <c r="N118" s="10"/>
      <c r="O118" s="19"/>
      <c r="P118" s="116"/>
      <c r="Q118" s="20"/>
      <c r="R118" s="12">
        <f t="shared" si="60"/>
        <v>0</v>
      </c>
    </row>
    <row r="119" spans="1:18" x14ac:dyDescent="0.2">
      <c r="A119" s="32"/>
      <c r="B119" s="33" t="s">
        <v>31</v>
      </c>
      <c r="C119" s="122">
        <f>SUM(C115:C118)</f>
        <v>0</v>
      </c>
      <c r="D119" s="122">
        <f t="shared" ref="D119:E119" si="70">SUM(D115:D118)</f>
        <v>0</v>
      </c>
      <c r="E119" s="122">
        <f t="shared" si="70"/>
        <v>0</v>
      </c>
      <c r="F119" s="143"/>
      <c r="G119" s="68"/>
      <c r="H119" s="38"/>
      <c r="I119" s="38"/>
      <c r="J119" s="113"/>
      <c r="K119" s="39"/>
      <c r="L119" s="36">
        <f>SUM(L115:L118)</f>
        <v>0</v>
      </c>
      <c r="M119" s="38"/>
      <c r="N119" s="38"/>
      <c r="O119" s="38"/>
      <c r="P119" s="113"/>
      <c r="Q119" s="39"/>
      <c r="R119" s="36">
        <f>SUM(R115:R118)</f>
        <v>0</v>
      </c>
    </row>
    <row r="120" spans="1:18" x14ac:dyDescent="0.2">
      <c r="A120" s="18">
        <v>3.2</v>
      </c>
      <c r="B120" s="18" t="s">
        <v>32</v>
      </c>
      <c r="C120" s="90"/>
      <c r="D120" s="100"/>
      <c r="E120" s="91"/>
      <c r="F120" s="143"/>
      <c r="G120" s="61"/>
      <c r="H120" s="45"/>
      <c r="I120" s="45"/>
      <c r="J120" s="115"/>
      <c r="K120" s="46"/>
      <c r="L120" s="21"/>
      <c r="M120" s="45"/>
      <c r="N120" s="45"/>
      <c r="O120" s="45"/>
      <c r="P120" s="115"/>
      <c r="Q120" s="46"/>
      <c r="R120" s="21"/>
    </row>
    <row r="121" spans="1:18" x14ac:dyDescent="0.2">
      <c r="A121" s="9" t="s">
        <v>126</v>
      </c>
      <c r="B121" s="23"/>
      <c r="C121" s="91">
        <f t="shared" si="56"/>
        <v>0</v>
      </c>
      <c r="D121" s="100">
        <f t="shared" si="67"/>
        <v>0</v>
      </c>
      <c r="E121" s="91">
        <f t="shared" si="68"/>
        <v>0</v>
      </c>
      <c r="F121" s="144"/>
      <c r="G121" s="57"/>
      <c r="H121" s="10"/>
      <c r="I121" s="19"/>
      <c r="J121" s="116"/>
      <c r="K121" s="20"/>
      <c r="L121" s="12">
        <f>G121*I121*J121*K121</f>
        <v>0</v>
      </c>
      <c r="M121" s="10"/>
      <c r="N121" s="10"/>
      <c r="O121" s="19"/>
      <c r="P121" s="116"/>
      <c r="Q121" s="20"/>
      <c r="R121" s="12">
        <f>M121*O121*P121*Q121</f>
        <v>0</v>
      </c>
    </row>
    <row r="122" spans="1:18" x14ac:dyDescent="0.2">
      <c r="A122" s="9" t="s">
        <v>127</v>
      </c>
      <c r="B122" s="23"/>
      <c r="C122" s="91">
        <f t="shared" si="56"/>
        <v>0</v>
      </c>
      <c r="D122" s="100">
        <f t="shared" si="67"/>
        <v>0</v>
      </c>
      <c r="E122" s="91">
        <f t="shared" si="68"/>
        <v>0</v>
      </c>
      <c r="F122" s="144"/>
      <c r="G122" s="57"/>
      <c r="H122" s="10"/>
      <c r="I122" s="19"/>
      <c r="J122" s="116"/>
      <c r="K122" s="20"/>
      <c r="L122" s="12">
        <f t="shared" ref="L122:L124" si="71">G122*I122*J122*K122</f>
        <v>0</v>
      </c>
      <c r="M122" s="10"/>
      <c r="N122" s="10"/>
      <c r="O122" s="19"/>
      <c r="P122" s="116"/>
      <c r="Q122" s="20"/>
      <c r="R122" s="12">
        <f t="shared" si="60"/>
        <v>0</v>
      </c>
    </row>
    <row r="123" spans="1:18" x14ac:dyDescent="0.2">
      <c r="A123" s="9" t="s">
        <v>141</v>
      </c>
      <c r="B123" s="25"/>
      <c r="C123" s="91">
        <f t="shared" si="56"/>
        <v>0</v>
      </c>
      <c r="D123" s="100">
        <f t="shared" si="67"/>
        <v>0</v>
      </c>
      <c r="E123" s="91">
        <f t="shared" si="68"/>
        <v>0</v>
      </c>
      <c r="F123" s="144"/>
      <c r="G123" s="57"/>
      <c r="H123" s="10"/>
      <c r="I123" s="10"/>
      <c r="J123" s="111"/>
      <c r="K123" s="11"/>
      <c r="L123" s="12">
        <f>G123*I123*J123*K123</f>
        <v>0</v>
      </c>
      <c r="M123" s="10"/>
      <c r="N123" s="10"/>
      <c r="O123" s="10"/>
      <c r="P123" s="111"/>
      <c r="Q123" s="11"/>
      <c r="R123" s="12">
        <f t="shared" si="60"/>
        <v>0</v>
      </c>
    </row>
    <row r="124" spans="1:18" x14ac:dyDescent="0.2">
      <c r="A124" s="9" t="s">
        <v>142</v>
      </c>
      <c r="B124" s="25"/>
      <c r="C124" s="91">
        <f t="shared" si="56"/>
        <v>0</v>
      </c>
      <c r="D124" s="100">
        <f t="shared" si="67"/>
        <v>0</v>
      </c>
      <c r="E124" s="91">
        <f t="shared" si="68"/>
        <v>0</v>
      </c>
      <c r="F124" s="144"/>
      <c r="G124" s="57"/>
      <c r="H124" s="10"/>
      <c r="I124" s="19"/>
      <c r="J124" s="116"/>
      <c r="K124" s="20"/>
      <c r="L124" s="12">
        <f t="shared" si="71"/>
        <v>0</v>
      </c>
      <c r="M124" s="10"/>
      <c r="N124" s="10"/>
      <c r="O124" s="19"/>
      <c r="P124" s="116"/>
      <c r="Q124" s="20"/>
      <c r="R124" s="12">
        <f t="shared" si="60"/>
        <v>0</v>
      </c>
    </row>
    <row r="125" spans="1:18" x14ac:dyDescent="0.2">
      <c r="A125" s="32"/>
      <c r="B125" s="33" t="s">
        <v>33</v>
      </c>
      <c r="C125" s="122">
        <f>SUM(C121:C124)</f>
        <v>0</v>
      </c>
      <c r="D125" s="122">
        <f t="shared" ref="D125:E125" si="72">SUM(D121:D124)</f>
        <v>0</v>
      </c>
      <c r="E125" s="122">
        <f t="shared" si="72"/>
        <v>0</v>
      </c>
      <c r="F125" s="143"/>
      <c r="G125" s="68"/>
      <c r="H125" s="38"/>
      <c r="I125" s="38"/>
      <c r="J125" s="113"/>
      <c r="K125" s="39"/>
      <c r="L125" s="36">
        <f>SUM(L121:L124)</f>
        <v>0</v>
      </c>
      <c r="M125" s="38"/>
      <c r="N125" s="38"/>
      <c r="O125" s="38"/>
      <c r="P125" s="113"/>
      <c r="Q125" s="39"/>
      <c r="R125" s="36">
        <f>SUM(R121:R124)</f>
        <v>0</v>
      </c>
    </row>
    <row r="126" spans="1:18" x14ac:dyDescent="0.2">
      <c r="A126" s="18">
        <v>3.3</v>
      </c>
      <c r="B126" s="18" t="s">
        <v>50</v>
      </c>
      <c r="C126" s="90"/>
      <c r="D126" s="100"/>
      <c r="E126" s="91"/>
      <c r="F126" s="143"/>
      <c r="G126" s="61"/>
      <c r="H126" s="45"/>
      <c r="I126" s="45"/>
      <c r="J126" s="115"/>
      <c r="K126" s="46"/>
      <c r="L126" s="21"/>
      <c r="M126" s="45"/>
      <c r="N126" s="45"/>
      <c r="O126" s="45"/>
      <c r="P126" s="115"/>
      <c r="Q126" s="46"/>
      <c r="R126" s="21"/>
    </row>
    <row r="127" spans="1:18" x14ac:dyDescent="0.2">
      <c r="A127" s="50" t="s">
        <v>143</v>
      </c>
      <c r="B127" s="23"/>
      <c r="C127" s="91">
        <f t="shared" si="56"/>
        <v>0</v>
      </c>
      <c r="D127" s="100">
        <f t="shared" si="67"/>
        <v>0</v>
      </c>
      <c r="E127" s="91">
        <f t="shared" si="68"/>
        <v>0</v>
      </c>
      <c r="F127" s="144"/>
      <c r="G127" s="57"/>
      <c r="H127" s="10"/>
      <c r="I127" s="19"/>
      <c r="J127" s="116"/>
      <c r="K127" s="20"/>
      <c r="L127" s="12">
        <f t="shared" ref="L127:L130" si="73">G127*I127*J127*K127</f>
        <v>0</v>
      </c>
      <c r="M127" s="10"/>
      <c r="N127" s="10"/>
      <c r="O127" s="19"/>
      <c r="P127" s="116"/>
      <c r="Q127" s="20"/>
      <c r="R127" s="12">
        <f t="shared" si="60"/>
        <v>0</v>
      </c>
    </row>
    <row r="128" spans="1:18" x14ac:dyDescent="0.2">
      <c r="A128" s="50" t="s">
        <v>144</v>
      </c>
      <c r="B128" s="23"/>
      <c r="C128" s="91">
        <f t="shared" si="56"/>
        <v>0</v>
      </c>
      <c r="D128" s="100">
        <f t="shared" si="67"/>
        <v>0</v>
      </c>
      <c r="E128" s="91">
        <f t="shared" si="68"/>
        <v>0</v>
      </c>
      <c r="F128" s="144"/>
      <c r="G128" s="57"/>
      <c r="H128" s="10"/>
      <c r="I128" s="10"/>
      <c r="J128" s="111"/>
      <c r="K128" s="11"/>
      <c r="L128" s="12">
        <f t="shared" si="73"/>
        <v>0</v>
      </c>
      <c r="M128" s="10"/>
      <c r="N128" s="10"/>
      <c r="O128" s="10"/>
      <c r="P128" s="111"/>
      <c r="Q128" s="11"/>
      <c r="R128" s="12">
        <f t="shared" si="60"/>
        <v>0</v>
      </c>
    </row>
    <row r="129" spans="1:18" x14ac:dyDescent="0.2">
      <c r="A129" s="50" t="s">
        <v>145</v>
      </c>
      <c r="B129" s="25"/>
      <c r="C129" s="91">
        <f t="shared" si="56"/>
        <v>0</v>
      </c>
      <c r="D129" s="100">
        <f t="shared" si="67"/>
        <v>0</v>
      </c>
      <c r="E129" s="91">
        <f t="shared" si="68"/>
        <v>0</v>
      </c>
      <c r="F129" s="144"/>
      <c r="G129" s="57"/>
      <c r="H129" s="10"/>
      <c r="I129" s="10"/>
      <c r="J129" s="111"/>
      <c r="K129" s="11"/>
      <c r="L129" s="12">
        <f t="shared" si="73"/>
        <v>0</v>
      </c>
      <c r="M129" s="10"/>
      <c r="N129" s="10"/>
      <c r="O129" s="10"/>
      <c r="P129" s="111"/>
      <c r="Q129" s="11"/>
      <c r="R129" s="12">
        <f t="shared" si="60"/>
        <v>0</v>
      </c>
    </row>
    <row r="130" spans="1:18" x14ac:dyDescent="0.2">
      <c r="A130" s="50" t="s">
        <v>146</v>
      </c>
      <c r="B130" s="25"/>
      <c r="C130" s="91">
        <f t="shared" si="56"/>
        <v>0</v>
      </c>
      <c r="D130" s="100">
        <f t="shared" si="67"/>
        <v>0</v>
      </c>
      <c r="E130" s="91">
        <f t="shared" si="68"/>
        <v>0</v>
      </c>
      <c r="F130" s="144"/>
      <c r="G130" s="57"/>
      <c r="H130" s="10"/>
      <c r="I130" s="19"/>
      <c r="J130" s="116"/>
      <c r="K130" s="20"/>
      <c r="L130" s="12">
        <f t="shared" si="73"/>
        <v>0</v>
      </c>
      <c r="M130" s="10"/>
      <c r="N130" s="10"/>
      <c r="O130" s="19"/>
      <c r="P130" s="116"/>
      <c r="Q130" s="20"/>
      <c r="R130" s="12">
        <f t="shared" si="60"/>
        <v>0</v>
      </c>
    </row>
    <row r="131" spans="1:18" x14ac:dyDescent="0.2">
      <c r="A131" s="32"/>
      <c r="B131" s="33" t="s">
        <v>42</v>
      </c>
      <c r="C131" s="122">
        <f>SUM(C127:C130)</f>
        <v>0</v>
      </c>
      <c r="D131" s="122">
        <f t="shared" ref="D131:E131" si="74">SUM(D127:D130)</f>
        <v>0</v>
      </c>
      <c r="E131" s="122">
        <f t="shared" si="74"/>
        <v>0</v>
      </c>
      <c r="F131" s="143"/>
      <c r="G131" s="68"/>
      <c r="H131" s="38"/>
      <c r="I131" s="38"/>
      <c r="J131" s="113"/>
      <c r="K131" s="39"/>
      <c r="L131" s="36">
        <f>SUM(L127:L130)</f>
        <v>0</v>
      </c>
      <c r="M131" s="38"/>
      <c r="N131" s="38"/>
      <c r="O131" s="38"/>
      <c r="P131" s="113"/>
      <c r="Q131" s="39"/>
      <c r="R131" s="36">
        <f>SUM(R127:R130)</f>
        <v>0</v>
      </c>
    </row>
    <row r="132" spans="1:18" x14ac:dyDescent="0.2">
      <c r="A132" s="40"/>
      <c r="B132" s="41" t="s">
        <v>231</v>
      </c>
      <c r="C132" s="96">
        <f>C119+C125+C131</f>
        <v>0</v>
      </c>
      <c r="D132" s="96">
        <f t="shared" ref="D132:E132" si="75">D119+D125+D131</f>
        <v>0</v>
      </c>
      <c r="E132" s="96">
        <f t="shared" si="75"/>
        <v>0</v>
      </c>
      <c r="F132" s="143"/>
      <c r="G132" s="69"/>
      <c r="H132" s="66"/>
      <c r="I132" s="66"/>
      <c r="J132" s="118"/>
      <c r="K132" s="67"/>
      <c r="L132" s="44">
        <f>L119+L125+L131</f>
        <v>0</v>
      </c>
      <c r="M132" s="66"/>
      <c r="N132" s="66"/>
      <c r="O132" s="66"/>
      <c r="P132" s="118"/>
      <c r="Q132" s="67"/>
      <c r="R132" s="44">
        <f>R119+R125+R131</f>
        <v>0</v>
      </c>
    </row>
    <row r="133" spans="1:18" x14ac:dyDescent="0.2">
      <c r="A133" s="23"/>
      <c r="B133" s="23"/>
      <c r="C133" s="91"/>
      <c r="D133" s="100"/>
      <c r="E133" s="91"/>
      <c r="F133" s="144"/>
      <c r="G133" s="57"/>
      <c r="H133" s="10"/>
      <c r="I133" s="19"/>
      <c r="J133" s="116"/>
      <c r="K133" s="20"/>
      <c r="L133" s="12"/>
      <c r="M133" s="10"/>
      <c r="N133" s="10"/>
      <c r="O133" s="19"/>
      <c r="P133" s="116"/>
      <c r="Q133" s="20"/>
      <c r="R133" s="12"/>
    </row>
    <row r="134" spans="1:18" x14ac:dyDescent="0.2">
      <c r="A134" s="18">
        <v>4.0999999999999996</v>
      </c>
      <c r="B134" s="18" t="s">
        <v>43</v>
      </c>
      <c r="C134" s="90"/>
      <c r="D134" s="100"/>
      <c r="E134" s="91"/>
      <c r="F134" s="143"/>
      <c r="G134" s="61"/>
      <c r="H134" s="45"/>
      <c r="I134" s="45"/>
      <c r="J134" s="115"/>
      <c r="K134" s="46"/>
      <c r="L134" s="21"/>
      <c r="M134" s="45"/>
      <c r="N134" s="45"/>
      <c r="O134" s="45"/>
      <c r="P134" s="115"/>
      <c r="Q134" s="46"/>
      <c r="R134" s="21"/>
    </row>
    <row r="135" spans="1:18" x14ac:dyDescent="0.2">
      <c r="A135" s="9" t="s">
        <v>128</v>
      </c>
      <c r="B135" s="23"/>
      <c r="C135" s="91">
        <f t="shared" si="56"/>
        <v>0</v>
      </c>
      <c r="D135" s="100">
        <f t="shared" si="67"/>
        <v>0</v>
      </c>
      <c r="E135" s="91">
        <f t="shared" si="68"/>
        <v>0</v>
      </c>
      <c r="F135" s="144"/>
      <c r="G135" s="57"/>
      <c r="H135" s="10"/>
      <c r="I135" s="10"/>
      <c r="J135" s="111"/>
      <c r="K135" s="11"/>
      <c r="L135" s="12">
        <f t="shared" ref="L135:L137" si="76">G135*I135*J135*K135</f>
        <v>0</v>
      </c>
      <c r="M135" s="10"/>
      <c r="N135" s="10"/>
      <c r="O135" s="10"/>
      <c r="P135" s="111"/>
      <c r="Q135" s="11"/>
      <c r="R135" s="12">
        <f t="shared" si="60"/>
        <v>0</v>
      </c>
    </row>
    <row r="136" spans="1:18" x14ac:dyDescent="0.2">
      <c r="A136" s="9" t="s">
        <v>129</v>
      </c>
      <c r="B136" s="23"/>
      <c r="C136" s="91">
        <f t="shared" si="56"/>
        <v>0</v>
      </c>
      <c r="D136" s="100">
        <f t="shared" si="67"/>
        <v>0</v>
      </c>
      <c r="E136" s="91">
        <f t="shared" si="68"/>
        <v>0</v>
      </c>
      <c r="F136" s="144"/>
      <c r="G136" s="57"/>
      <c r="H136" s="10"/>
      <c r="I136" s="10"/>
      <c r="J136" s="111"/>
      <c r="K136" s="11"/>
      <c r="L136" s="12">
        <f t="shared" si="76"/>
        <v>0</v>
      </c>
      <c r="M136" s="10"/>
      <c r="N136" s="10"/>
      <c r="O136" s="10"/>
      <c r="P136" s="111"/>
      <c r="Q136" s="11"/>
      <c r="R136" s="12">
        <f t="shared" si="60"/>
        <v>0</v>
      </c>
    </row>
    <row r="137" spans="1:18" x14ac:dyDescent="0.2">
      <c r="A137" s="9" t="s">
        <v>147</v>
      </c>
      <c r="B137" s="23"/>
      <c r="C137" s="91">
        <f t="shared" si="56"/>
        <v>0</v>
      </c>
      <c r="D137" s="100">
        <f t="shared" si="67"/>
        <v>0</v>
      </c>
      <c r="E137" s="91">
        <f t="shared" si="68"/>
        <v>0</v>
      </c>
      <c r="F137" s="144"/>
      <c r="G137" s="57"/>
      <c r="H137" s="10"/>
      <c r="I137" s="10"/>
      <c r="J137" s="111"/>
      <c r="K137" s="11"/>
      <c r="L137" s="12">
        <f t="shared" si="76"/>
        <v>0</v>
      </c>
      <c r="M137" s="10"/>
      <c r="N137" s="10"/>
      <c r="O137" s="10"/>
      <c r="P137" s="111"/>
      <c r="Q137" s="11"/>
      <c r="R137" s="12">
        <f t="shared" si="60"/>
        <v>0</v>
      </c>
    </row>
    <row r="138" spans="1:18" x14ac:dyDescent="0.2">
      <c r="A138" s="40"/>
      <c r="B138" s="41" t="s">
        <v>44</v>
      </c>
      <c r="C138" s="96">
        <f>SUM(C135:C137)</f>
        <v>0</v>
      </c>
      <c r="D138" s="96">
        <f t="shared" ref="D138:E138" si="77">SUM(D135:D137)</f>
        <v>0</v>
      </c>
      <c r="E138" s="96">
        <f t="shared" si="77"/>
        <v>0</v>
      </c>
      <c r="F138" s="143"/>
      <c r="G138" s="69"/>
      <c r="H138" s="66"/>
      <c r="I138" s="66"/>
      <c r="J138" s="118"/>
      <c r="K138" s="67"/>
      <c r="L138" s="44">
        <f>SUM(L135:L137)</f>
        <v>0</v>
      </c>
      <c r="M138" s="66"/>
      <c r="N138" s="66"/>
      <c r="O138" s="66"/>
      <c r="P138" s="118"/>
      <c r="Q138" s="67"/>
      <c r="R138" s="44">
        <f>SUM(R135:R137)</f>
        <v>0</v>
      </c>
    </row>
    <row r="139" spans="1:18" s="22" customFormat="1" x14ac:dyDescent="0.2">
      <c r="A139" s="9"/>
      <c r="B139" s="28"/>
      <c r="C139" s="91"/>
      <c r="D139" s="100"/>
      <c r="E139" s="91"/>
      <c r="F139" s="144"/>
      <c r="G139" s="57"/>
      <c r="H139" s="10"/>
      <c r="I139" s="10"/>
      <c r="J139" s="111"/>
      <c r="K139" s="11"/>
      <c r="L139" s="12"/>
      <c r="M139" s="10"/>
      <c r="N139" s="10"/>
      <c r="O139" s="10"/>
      <c r="P139" s="111"/>
      <c r="Q139" s="11"/>
      <c r="R139" s="12"/>
    </row>
    <row r="140" spans="1:18" x14ac:dyDescent="0.2">
      <c r="A140" s="18">
        <v>5.0999999999999996</v>
      </c>
      <c r="B140" s="18" t="s">
        <v>34</v>
      </c>
      <c r="C140" s="90"/>
      <c r="D140" s="100"/>
      <c r="E140" s="91"/>
      <c r="F140" s="143"/>
      <c r="G140" s="61"/>
      <c r="H140" s="45"/>
      <c r="I140" s="45"/>
      <c r="J140" s="115"/>
      <c r="K140" s="46"/>
      <c r="L140" s="21"/>
      <c r="M140" s="45"/>
      <c r="N140" s="45"/>
      <c r="O140" s="45"/>
      <c r="P140" s="115"/>
      <c r="Q140" s="46"/>
      <c r="R140" s="21"/>
    </row>
    <row r="141" spans="1:18" x14ac:dyDescent="0.2">
      <c r="A141" s="9" t="s">
        <v>148</v>
      </c>
      <c r="B141" s="23" t="s">
        <v>87</v>
      </c>
      <c r="C141" s="91">
        <f t="shared" ref="C141:C143" si="78">D141+E141</f>
        <v>24000</v>
      </c>
      <c r="D141" s="100">
        <f t="shared" si="67"/>
        <v>12000</v>
      </c>
      <c r="E141" s="91">
        <f t="shared" si="68"/>
        <v>12000</v>
      </c>
      <c r="F141" s="144"/>
      <c r="G141" s="57"/>
      <c r="H141" s="10" t="s">
        <v>159</v>
      </c>
      <c r="I141" s="10">
        <v>1</v>
      </c>
      <c r="J141" s="111">
        <v>1</v>
      </c>
      <c r="K141" s="11">
        <v>12000</v>
      </c>
      <c r="L141" s="12">
        <f>I141*J141*K141</f>
        <v>12000</v>
      </c>
      <c r="M141" s="10"/>
      <c r="N141" s="10" t="s">
        <v>159</v>
      </c>
      <c r="O141" s="10">
        <v>1</v>
      </c>
      <c r="P141" s="111">
        <v>1</v>
      </c>
      <c r="Q141" s="11">
        <v>12000</v>
      </c>
      <c r="R141" s="12">
        <f>O141*P141*Q141</f>
        <v>12000</v>
      </c>
    </row>
    <row r="142" spans="1:18" x14ac:dyDescent="0.2">
      <c r="A142" s="9" t="s">
        <v>149</v>
      </c>
      <c r="B142" s="23"/>
      <c r="C142" s="91">
        <f t="shared" si="78"/>
        <v>0</v>
      </c>
      <c r="D142" s="100">
        <f t="shared" si="67"/>
        <v>0</v>
      </c>
      <c r="E142" s="91">
        <f t="shared" si="68"/>
        <v>0</v>
      </c>
      <c r="F142" s="144"/>
      <c r="G142" s="57"/>
      <c r="H142" s="10"/>
      <c r="I142" s="10"/>
      <c r="J142" s="111"/>
      <c r="K142" s="11"/>
      <c r="L142" s="12">
        <f t="shared" ref="L142:L143" si="79">G142*I142*J142*K142</f>
        <v>0</v>
      </c>
      <c r="M142" s="10"/>
      <c r="N142" s="10"/>
      <c r="O142" s="10"/>
      <c r="P142" s="111"/>
      <c r="Q142" s="11"/>
      <c r="R142" s="12">
        <f t="shared" ref="R142:R143" si="80">M142*O142*P142*Q142</f>
        <v>0</v>
      </c>
    </row>
    <row r="143" spans="1:18" x14ac:dyDescent="0.2">
      <c r="A143" s="9" t="s">
        <v>150</v>
      </c>
      <c r="B143" s="23"/>
      <c r="C143" s="91">
        <f t="shared" si="78"/>
        <v>0</v>
      </c>
      <c r="D143" s="100">
        <f t="shared" si="67"/>
        <v>0</v>
      </c>
      <c r="E143" s="91">
        <f t="shared" si="68"/>
        <v>0</v>
      </c>
      <c r="F143" s="144"/>
      <c r="G143" s="57"/>
      <c r="H143" s="10"/>
      <c r="I143" s="10"/>
      <c r="J143" s="111"/>
      <c r="K143" s="11"/>
      <c r="L143" s="12">
        <f t="shared" si="79"/>
        <v>0</v>
      </c>
      <c r="M143" s="10"/>
      <c r="N143" s="10"/>
      <c r="O143" s="10"/>
      <c r="P143" s="111"/>
      <c r="Q143" s="11"/>
      <c r="R143" s="12">
        <f t="shared" si="80"/>
        <v>0</v>
      </c>
    </row>
    <row r="144" spans="1:18" x14ac:dyDescent="0.2">
      <c r="A144" s="40"/>
      <c r="B144" s="41" t="s">
        <v>35</v>
      </c>
      <c r="C144" s="96">
        <f>SUM(C141:C143)</f>
        <v>24000</v>
      </c>
      <c r="D144" s="96">
        <f t="shared" ref="D144:E144" si="81">SUM(D141:D143)</f>
        <v>12000</v>
      </c>
      <c r="E144" s="96">
        <f t="shared" si="81"/>
        <v>12000</v>
      </c>
      <c r="F144" s="143"/>
      <c r="G144" s="69"/>
      <c r="H144" s="66"/>
      <c r="I144" s="66"/>
      <c r="J144" s="118"/>
      <c r="K144" s="67"/>
      <c r="L144" s="44">
        <f>SUM(L141:L143)</f>
        <v>12000</v>
      </c>
      <c r="M144" s="66"/>
      <c r="N144" s="66"/>
      <c r="O144" s="66"/>
      <c r="P144" s="118"/>
      <c r="Q144" s="67"/>
      <c r="R144" s="44">
        <f>SUM(R141:R143)</f>
        <v>12000</v>
      </c>
    </row>
    <row r="145" spans="1:18" s="22" customFormat="1" x14ac:dyDescent="0.2">
      <c r="A145" s="13" t="s">
        <v>27</v>
      </c>
      <c r="B145" s="106" t="s">
        <v>163</v>
      </c>
      <c r="C145" s="131">
        <f>C96+C111+C132+C138+C144</f>
        <v>336740</v>
      </c>
      <c r="D145" s="131">
        <f t="shared" ref="D145:E145" si="82">D96+D111+D132+D138+D144</f>
        <v>177240</v>
      </c>
      <c r="E145" s="136">
        <f t="shared" si="82"/>
        <v>159500</v>
      </c>
      <c r="F145" s="105"/>
      <c r="G145" s="108"/>
      <c r="H145" s="105"/>
      <c r="I145" s="105"/>
      <c r="J145" s="105"/>
      <c r="K145" s="105"/>
      <c r="L145" s="131">
        <f>L96+L111+L132+L138+L144</f>
        <v>177240</v>
      </c>
      <c r="M145" s="105"/>
      <c r="N145" s="105"/>
      <c r="O145" s="105"/>
      <c r="P145" s="105"/>
      <c r="Q145" s="105"/>
      <c r="R145" s="131">
        <f>R111+R132+R138+R144+R96</f>
        <v>159500</v>
      </c>
    </row>
    <row r="146" spans="1:18" s="22" customFormat="1" x14ac:dyDescent="0.2">
      <c r="A146" s="9"/>
      <c r="B146" s="28"/>
      <c r="C146" s="90"/>
      <c r="D146" s="100"/>
      <c r="E146" s="91"/>
      <c r="F146" s="143"/>
      <c r="G146" s="61"/>
      <c r="H146" s="45"/>
      <c r="I146" s="45"/>
      <c r="J146" s="115"/>
      <c r="K146" s="46"/>
      <c r="L146" s="21"/>
      <c r="M146" s="45"/>
      <c r="N146" s="45"/>
      <c r="O146" s="45"/>
      <c r="P146" s="115"/>
      <c r="Q146" s="46"/>
      <c r="R146" s="21"/>
    </row>
    <row r="147" spans="1:18" s="22" customFormat="1" x14ac:dyDescent="0.2">
      <c r="A147" s="9"/>
      <c r="B147" s="99"/>
      <c r="C147" s="90"/>
      <c r="D147" s="102"/>
      <c r="E147" s="90"/>
      <c r="F147" s="143"/>
      <c r="G147" s="61"/>
      <c r="H147" s="45"/>
      <c r="I147" s="45"/>
      <c r="J147" s="115"/>
      <c r="K147" s="46"/>
      <c r="L147" s="21"/>
      <c r="M147" s="45"/>
      <c r="N147" s="45"/>
      <c r="O147" s="45"/>
      <c r="P147" s="115"/>
      <c r="Q147" s="46"/>
      <c r="R147" s="21"/>
    </row>
    <row r="148" spans="1:18" s="22" customFormat="1" x14ac:dyDescent="0.2">
      <c r="A148" s="70" t="s">
        <v>45</v>
      </c>
      <c r="B148" s="107" t="s">
        <v>235</v>
      </c>
      <c r="C148" s="137">
        <f>C85+C145</f>
        <v>341276</v>
      </c>
      <c r="D148" s="137">
        <f>D85+D145</f>
        <v>179250</v>
      </c>
      <c r="E148" s="137">
        <f>E85+E145</f>
        <v>162026</v>
      </c>
      <c r="F148" s="109"/>
      <c r="G148" s="109"/>
      <c r="H148" s="109"/>
      <c r="I148" s="109"/>
      <c r="J148" s="109"/>
      <c r="K148" s="109"/>
      <c r="L148" s="180">
        <f>L85+L145</f>
        <v>179250</v>
      </c>
      <c r="M148" s="70"/>
      <c r="N148" s="70"/>
      <c r="O148" s="70"/>
      <c r="P148" s="70"/>
      <c r="Q148" s="70"/>
      <c r="R148" s="132">
        <f>R85+R145</f>
        <v>162026</v>
      </c>
    </row>
    <row r="149" spans="1:18" s="22" customFormat="1" x14ac:dyDescent="0.2">
      <c r="A149" s="9"/>
      <c r="B149" s="28"/>
      <c r="C149" s="91"/>
      <c r="D149" s="100"/>
      <c r="E149" s="91"/>
      <c r="F149" s="144"/>
      <c r="G149" s="57"/>
      <c r="H149" s="10"/>
      <c r="I149" s="10"/>
      <c r="J149" s="111"/>
      <c r="K149" s="11"/>
      <c r="L149" s="12"/>
      <c r="M149" s="10"/>
      <c r="N149" s="10"/>
      <c r="O149" s="10"/>
      <c r="P149" s="111"/>
      <c r="Q149" s="11"/>
      <c r="R149" s="12"/>
    </row>
    <row r="150" spans="1:18" s="75" customFormat="1" ht="24" customHeight="1" x14ac:dyDescent="0.25">
      <c r="A150" s="70" t="s">
        <v>46</v>
      </c>
      <c r="B150" s="70" t="s">
        <v>164</v>
      </c>
      <c r="C150" s="125">
        <f>C148*7%</f>
        <v>23889.320000000003</v>
      </c>
      <c r="D150" s="125">
        <f>D148*7%</f>
        <v>12547.500000000002</v>
      </c>
      <c r="E150" s="125">
        <f>E148*7%</f>
        <v>11341.820000000002</v>
      </c>
      <c r="F150" s="143"/>
      <c r="G150" s="71"/>
      <c r="H150" s="72"/>
      <c r="I150" s="73"/>
      <c r="J150" s="119"/>
      <c r="K150" s="74"/>
      <c r="L150" s="17">
        <f>L148*7%</f>
        <v>12547.500000000002</v>
      </c>
      <c r="M150" s="72"/>
      <c r="N150" s="72"/>
      <c r="O150" s="73"/>
      <c r="P150" s="119"/>
      <c r="Q150" s="74"/>
      <c r="R150" s="17">
        <f>R148*7%</f>
        <v>11341.820000000002</v>
      </c>
    </row>
    <row r="151" spans="1:18" x14ac:dyDescent="0.2">
      <c r="A151" s="160"/>
      <c r="B151" s="160"/>
      <c r="C151" s="161"/>
      <c r="D151" s="162"/>
      <c r="E151" s="161"/>
      <c r="F151" s="145"/>
      <c r="G151" s="163"/>
      <c r="H151" s="164"/>
      <c r="I151" s="165"/>
      <c r="J151" s="166"/>
      <c r="K151" s="167"/>
      <c r="L151" s="168"/>
      <c r="M151" s="164"/>
      <c r="N151" s="164"/>
      <c r="O151" s="165"/>
      <c r="P151" s="166"/>
      <c r="Q151" s="167"/>
      <c r="R151" s="168"/>
    </row>
    <row r="152" spans="1:18" ht="24" customHeight="1" x14ac:dyDescent="0.2">
      <c r="A152" s="70"/>
      <c r="B152" s="109" t="s">
        <v>165</v>
      </c>
      <c r="C152" s="169">
        <f>C148+C150</f>
        <v>365165.32</v>
      </c>
      <c r="D152" s="169">
        <f>D148+D150</f>
        <v>191797.5</v>
      </c>
      <c r="E152" s="169">
        <f>E148+E150</f>
        <v>173367.82</v>
      </c>
      <c r="F152" s="169"/>
      <c r="G152" s="133"/>
      <c r="H152" s="133"/>
      <c r="I152" s="133"/>
      <c r="J152" s="133"/>
      <c r="K152" s="133"/>
      <c r="L152" s="169">
        <f>L148+L150</f>
        <v>191797.5</v>
      </c>
      <c r="M152" s="133"/>
      <c r="N152" s="133"/>
      <c r="O152" s="133"/>
      <c r="P152" s="133"/>
      <c r="Q152" s="133"/>
      <c r="R152" s="17">
        <f>R148+R150</f>
        <v>173367.82</v>
      </c>
    </row>
    <row r="155" spans="1:18" x14ac:dyDescent="0.2">
      <c r="B155" s="8" t="s">
        <v>73</v>
      </c>
    </row>
    <row r="156" spans="1:18" x14ac:dyDescent="0.2">
      <c r="B156" s="8" t="s">
        <v>225</v>
      </c>
    </row>
    <row r="157" spans="1:18" x14ac:dyDescent="0.2">
      <c r="B157" s="8" t="s">
        <v>75</v>
      </c>
    </row>
    <row r="158" spans="1:18" x14ac:dyDescent="0.2">
      <c r="B158" s="8" t="s">
        <v>76</v>
      </c>
    </row>
    <row r="159" spans="1:18" x14ac:dyDescent="0.2">
      <c r="B159" s="8" t="s">
        <v>77</v>
      </c>
    </row>
    <row r="160" spans="1:18" x14ac:dyDescent="0.2">
      <c r="B160" s="8" t="s">
        <v>78</v>
      </c>
    </row>
    <row r="161" spans="2:2" x14ac:dyDescent="0.2">
      <c r="B161" s="8" t="s">
        <v>79</v>
      </c>
    </row>
  </sheetData>
  <mergeCells count="7">
    <mergeCell ref="M10:R10"/>
    <mergeCell ref="A10:A11"/>
    <mergeCell ref="B10:B11"/>
    <mergeCell ref="C10:C11"/>
    <mergeCell ref="D10:D11"/>
    <mergeCell ref="E10:E11"/>
    <mergeCell ref="G10:L10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5"/>
  <sheetViews>
    <sheetView zoomScale="80" zoomScaleNormal="80" workbookViewId="0">
      <pane xSplit="3" ySplit="6" topLeftCell="D118" activePane="bottomRight" state="frozen"/>
      <selection pane="topRight" activeCell="E1" sqref="E1"/>
      <selection pane="bottomLeft" activeCell="A8" sqref="A8"/>
      <selection pane="bottomRight" activeCell="B132" sqref="B132"/>
    </sheetView>
  </sheetViews>
  <sheetFormatPr defaultColWidth="9.140625" defaultRowHeight="12.75" x14ac:dyDescent="0.2"/>
  <cols>
    <col min="1" max="1" width="18.42578125" style="8" customWidth="1"/>
    <col min="2" max="2" width="39.42578125" style="8" customWidth="1"/>
    <col min="3" max="3" width="0.7109375" style="22" customWidth="1"/>
    <col min="4" max="4" width="20.140625" style="8" customWidth="1"/>
    <col min="5" max="5" width="16.140625" style="8" customWidth="1"/>
    <col min="6" max="7" width="15.7109375" style="8" customWidth="1"/>
    <col min="8" max="8" width="75.7109375" style="8" customWidth="1"/>
    <col min="9" max="16384" width="9.140625" style="8"/>
  </cols>
  <sheetData>
    <row r="1" spans="1:8" ht="15" x14ac:dyDescent="0.25">
      <c r="A1" s="31" t="s">
        <v>8</v>
      </c>
    </row>
    <row r="2" spans="1:8" ht="15" x14ac:dyDescent="0.25">
      <c r="A2" s="31" t="s">
        <v>9</v>
      </c>
    </row>
    <row r="3" spans="1:8" ht="15" x14ac:dyDescent="0.25">
      <c r="A3" s="31" t="s">
        <v>37</v>
      </c>
    </row>
    <row r="4" spans="1:8" ht="15" x14ac:dyDescent="0.25">
      <c r="A4" s="31" t="s">
        <v>36</v>
      </c>
    </row>
    <row r="5" spans="1:8" ht="15.75" thickBot="1" x14ac:dyDescent="0.3">
      <c r="A5" s="31" t="s">
        <v>161</v>
      </c>
    </row>
    <row r="6" spans="1:8" ht="30" customHeight="1" thickBot="1" x14ac:dyDescent="0.25">
      <c r="A6" s="76" t="s">
        <v>7</v>
      </c>
      <c r="B6" s="76" t="s">
        <v>3</v>
      </c>
      <c r="C6" s="65"/>
      <c r="D6" s="2" t="s">
        <v>1</v>
      </c>
      <c r="E6" s="2" t="s">
        <v>49</v>
      </c>
      <c r="F6" s="95" t="s">
        <v>58</v>
      </c>
      <c r="G6" s="3" t="s">
        <v>2</v>
      </c>
      <c r="H6" s="55" t="s">
        <v>47</v>
      </c>
    </row>
    <row r="7" spans="1:8" x14ac:dyDescent="0.2">
      <c r="A7" s="51" t="s">
        <v>10</v>
      </c>
      <c r="B7" s="51" t="s">
        <v>233</v>
      </c>
      <c r="C7" s="63"/>
      <c r="D7" s="52"/>
      <c r="E7" s="52"/>
      <c r="F7" s="53"/>
      <c r="G7" s="53"/>
      <c r="H7" s="54"/>
    </row>
    <row r="8" spans="1:8" x14ac:dyDescent="0.2">
      <c r="A8" s="28">
        <v>1</v>
      </c>
      <c r="B8" s="28" t="s">
        <v>11</v>
      </c>
      <c r="C8" s="62"/>
      <c r="D8" s="10"/>
      <c r="E8" s="10"/>
      <c r="F8" s="11"/>
      <c r="G8" s="11"/>
      <c r="H8" s="12"/>
    </row>
    <row r="9" spans="1:8" x14ac:dyDescent="0.2">
      <c r="A9" s="28">
        <v>1.1000000000000001</v>
      </c>
      <c r="B9" s="28" t="s">
        <v>12</v>
      </c>
      <c r="C9" s="62"/>
      <c r="D9" s="10"/>
      <c r="E9" s="10"/>
      <c r="F9" s="11"/>
      <c r="G9" s="11"/>
      <c r="H9" s="12"/>
    </row>
    <row r="10" spans="1:8" x14ac:dyDescent="0.2">
      <c r="A10" s="9" t="s">
        <v>166</v>
      </c>
      <c r="B10" s="9"/>
      <c r="C10" s="62"/>
      <c r="D10" s="10"/>
      <c r="E10" s="10"/>
      <c r="F10" s="11"/>
      <c r="G10" s="11"/>
      <c r="H10" s="12"/>
    </row>
    <row r="11" spans="1:8" x14ac:dyDescent="0.2">
      <c r="A11" s="9" t="s">
        <v>167</v>
      </c>
      <c r="B11" s="9"/>
      <c r="C11" s="62"/>
      <c r="D11" s="10"/>
      <c r="E11" s="10"/>
      <c r="F11" s="11"/>
      <c r="G11" s="11"/>
      <c r="H11" s="12"/>
    </row>
    <row r="12" spans="1:8" x14ac:dyDescent="0.2">
      <c r="A12" s="32"/>
      <c r="B12" s="33" t="s">
        <v>19</v>
      </c>
      <c r="C12" s="63"/>
      <c r="D12" s="34"/>
      <c r="E12" s="34"/>
      <c r="F12" s="35"/>
      <c r="G12" s="35"/>
      <c r="H12" s="36"/>
    </row>
    <row r="13" spans="1:8" s="22" customFormat="1" x14ac:dyDescent="0.2">
      <c r="A13" s="9"/>
      <c r="B13" s="28"/>
      <c r="C13" s="63"/>
      <c r="D13" s="10"/>
      <c r="E13" s="10"/>
      <c r="F13" s="11"/>
      <c r="G13" s="11"/>
      <c r="H13" s="21"/>
    </row>
    <row r="14" spans="1:8" x14ac:dyDescent="0.2">
      <c r="A14" s="28">
        <v>1.2</v>
      </c>
      <c r="B14" s="28" t="s">
        <v>16</v>
      </c>
      <c r="C14" s="62"/>
      <c r="D14" s="10"/>
      <c r="E14" s="10"/>
      <c r="F14" s="11"/>
      <c r="G14" s="11"/>
      <c r="H14" s="12"/>
    </row>
    <row r="15" spans="1:8" x14ac:dyDescent="0.2">
      <c r="A15" s="9" t="s">
        <v>168</v>
      </c>
      <c r="B15" s="9"/>
      <c r="C15" s="62"/>
      <c r="D15" s="10"/>
      <c r="E15" s="10"/>
      <c r="F15" s="11"/>
      <c r="G15" s="11"/>
      <c r="H15" s="12"/>
    </row>
    <row r="16" spans="1:8" x14ac:dyDescent="0.2">
      <c r="A16" s="9" t="s">
        <v>169</v>
      </c>
      <c r="B16" s="9"/>
      <c r="C16" s="62"/>
      <c r="D16" s="10"/>
      <c r="E16" s="10"/>
      <c r="F16" s="11"/>
      <c r="G16" s="11"/>
      <c r="H16" s="12"/>
    </row>
    <row r="17" spans="1:8" x14ac:dyDescent="0.2">
      <c r="A17" s="32"/>
      <c r="B17" s="33" t="s">
        <v>20</v>
      </c>
      <c r="C17" s="63"/>
      <c r="D17" s="34"/>
      <c r="E17" s="34"/>
      <c r="F17" s="35"/>
      <c r="G17" s="35"/>
      <c r="H17" s="36"/>
    </row>
    <row r="18" spans="1:8" s="22" customFormat="1" x14ac:dyDescent="0.2">
      <c r="A18" s="9"/>
      <c r="B18" s="28"/>
      <c r="C18" s="63"/>
      <c r="D18" s="10"/>
      <c r="E18" s="10"/>
      <c r="F18" s="11"/>
      <c r="G18" s="11"/>
      <c r="H18" s="21"/>
    </row>
    <row r="19" spans="1:8" x14ac:dyDescent="0.2">
      <c r="A19" s="28">
        <v>1.3</v>
      </c>
      <c r="B19" s="28" t="s">
        <v>21</v>
      </c>
      <c r="C19" s="62"/>
      <c r="D19" s="10"/>
      <c r="E19" s="10"/>
      <c r="F19" s="11"/>
      <c r="G19" s="11"/>
      <c r="H19" s="12"/>
    </row>
    <row r="20" spans="1:8" x14ac:dyDescent="0.2">
      <c r="A20" s="9" t="s">
        <v>170</v>
      </c>
      <c r="B20" s="28"/>
      <c r="C20" s="62"/>
      <c r="D20" s="10"/>
      <c r="E20" s="10"/>
      <c r="F20" s="11"/>
      <c r="G20" s="11"/>
      <c r="H20" s="12"/>
    </row>
    <row r="21" spans="1:8" x14ac:dyDescent="0.2">
      <c r="A21" s="9" t="s">
        <v>171</v>
      </c>
      <c r="B21" s="9"/>
      <c r="C21" s="62"/>
      <c r="D21" s="10"/>
      <c r="E21" s="10"/>
      <c r="F21" s="11"/>
      <c r="G21" s="11"/>
      <c r="H21" s="12"/>
    </row>
    <row r="22" spans="1:8" x14ac:dyDescent="0.2">
      <c r="A22" s="32"/>
      <c r="B22" s="33" t="s">
        <v>22</v>
      </c>
      <c r="C22" s="63"/>
      <c r="D22" s="38"/>
      <c r="E22" s="38"/>
      <c r="F22" s="39"/>
      <c r="G22" s="39"/>
      <c r="H22" s="36"/>
    </row>
    <row r="23" spans="1:8" s="22" customFormat="1" x14ac:dyDescent="0.2">
      <c r="A23" s="9"/>
      <c r="B23" s="28"/>
      <c r="C23" s="62"/>
      <c r="D23" s="10"/>
      <c r="E23" s="10"/>
      <c r="F23" s="11"/>
      <c r="G23" s="11"/>
      <c r="H23" s="21"/>
    </row>
    <row r="24" spans="1:8" x14ac:dyDescent="0.2">
      <c r="A24" s="28">
        <v>1.4</v>
      </c>
      <c r="B24" s="28" t="s">
        <v>23</v>
      </c>
      <c r="C24" s="62"/>
      <c r="D24" s="10"/>
      <c r="E24" s="10"/>
      <c r="F24" s="11"/>
      <c r="G24" s="11"/>
      <c r="H24" s="12"/>
    </row>
    <row r="25" spans="1:8" x14ac:dyDescent="0.2">
      <c r="A25" s="9" t="s">
        <v>172</v>
      </c>
      <c r="B25" s="9"/>
      <c r="C25" s="62"/>
      <c r="D25" s="10"/>
      <c r="E25" s="10"/>
      <c r="F25" s="11"/>
      <c r="G25" s="11"/>
      <c r="H25" s="12"/>
    </row>
    <row r="26" spans="1:8" x14ac:dyDescent="0.2">
      <c r="A26" s="9" t="s">
        <v>173</v>
      </c>
      <c r="B26" s="9"/>
      <c r="C26" s="62"/>
      <c r="D26" s="10"/>
      <c r="E26" s="10"/>
      <c r="F26" s="11"/>
      <c r="G26" s="11"/>
      <c r="H26" s="12"/>
    </row>
    <row r="27" spans="1:8" x14ac:dyDescent="0.2">
      <c r="A27" s="32"/>
      <c r="B27" s="33" t="s">
        <v>24</v>
      </c>
      <c r="C27" s="62"/>
      <c r="D27" s="34"/>
      <c r="E27" s="34"/>
      <c r="F27" s="35"/>
      <c r="G27" s="35"/>
      <c r="H27" s="36"/>
    </row>
    <row r="28" spans="1:8" x14ac:dyDescent="0.2">
      <c r="A28" s="40"/>
      <c r="B28" s="41" t="s">
        <v>13</v>
      </c>
      <c r="C28" s="63"/>
      <c r="D28" s="42"/>
      <c r="E28" s="42"/>
      <c r="F28" s="43"/>
      <c r="G28" s="43"/>
      <c r="H28" s="44"/>
    </row>
    <row r="29" spans="1:8" x14ac:dyDescent="0.2">
      <c r="A29" s="9"/>
      <c r="B29" s="28"/>
      <c r="C29" s="62"/>
      <c r="D29" s="10"/>
      <c r="E29" s="10"/>
      <c r="F29" s="11"/>
      <c r="G29" s="11"/>
      <c r="H29" s="12"/>
    </row>
    <row r="30" spans="1:8" x14ac:dyDescent="0.2">
      <c r="A30" s="28">
        <v>2</v>
      </c>
      <c r="B30" s="28" t="s">
        <v>14</v>
      </c>
      <c r="C30" s="62"/>
      <c r="D30" s="10"/>
      <c r="E30" s="10"/>
      <c r="F30" s="11"/>
      <c r="G30" s="11"/>
      <c r="H30" s="12"/>
    </row>
    <row r="31" spans="1:8" x14ac:dyDescent="0.2">
      <c r="A31" s="28">
        <v>2.1</v>
      </c>
      <c r="B31" s="28" t="s">
        <v>12</v>
      </c>
      <c r="C31" s="62"/>
      <c r="D31" s="10"/>
      <c r="E31" s="10"/>
      <c r="F31" s="11"/>
      <c r="G31" s="11"/>
      <c r="H31" s="12"/>
    </row>
    <row r="32" spans="1:8" x14ac:dyDescent="0.2">
      <c r="A32" s="9" t="s">
        <v>174</v>
      </c>
      <c r="B32" s="9"/>
      <c r="C32" s="62"/>
      <c r="D32" s="10"/>
      <c r="E32" s="10"/>
      <c r="F32" s="11"/>
      <c r="G32" s="11"/>
      <c r="H32" s="12"/>
    </row>
    <row r="33" spans="1:8" x14ac:dyDescent="0.2">
      <c r="A33" s="9" t="s">
        <v>175</v>
      </c>
      <c r="B33" s="9"/>
      <c r="C33" s="62"/>
      <c r="D33" s="10"/>
      <c r="E33" s="10"/>
      <c r="F33" s="11"/>
      <c r="G33" s="11"/>
      <c r="H33" s="12"/>
    </row>
    <row r="34" spans="1:8" x14ac:dyDescent="0.2">
      <c r="A34" s="32"/>
      <c r="B34" s="33" t="s">
        <v>19</v>
      </c>
      <c r="C34" s="63"/>
      <c r="D34" s="34"/>
      <c r="E34" s="34"/>
      <c r="F34" s="35"/>
      <c r="G34" s="35"/>
      <c r="H34" s="36"/>
    </row>
    <row r="35" spans="1:8" s="22" customFormat="1" x14ac:dyDescent="0.2">
      <c r="A35" s="9"/>
      <c r="B35" s="28"/>
      <c r="C35" s="63"/>
      <c r="D35" s="10"/>
      <c r="E35" s="10"/>
      <c r="F35" s="11"/>
      <c r="G35" s="11"/>
      <c r="H35" s="21"/>
    </row>
    <row r="36" spans="1:8" x14ac:dyDescent="0.2">
      <c r="A36" s="28">
        <v>2.2000000000000002</v>
      </c>
      <c r="B36" s="28" t="s">
        <v>16</v>
      </c>
      <c r="C36" s="62"/>
      <c r="D36" s="10"/>
      <c r="E36" s="10"/>
      <c r="F36" s="11"/>
      <c r="G36" s="11"/>
      <c r="H36" s="12"/>
    </row>
    <row r="37" spans="1:8" x14ac:dyDescent="0.2">
      <c r="A37" s="9" t="s">
        <v>176</v>
      </c>
      <c r="B37" s="9"/>
      <c r="C37" s="62"/>
      <c r="D37" s="10"/>
      <c r="E37" s="10"/>
      <c r="F37" s="11"/>
      <c r="G37" s="11"/>
      <c r="H37" s="12"/>
    </row>
    <row r="38" spans="1:8" x14ac:dyDescent="0.2">
      <c r="A38" s="9" t="s">
        <v>177</v>
      </c>
      <c r="B38" s="9"/>
      <c r="C38" s="62"/>
      <c r="D38" s="10"/>
      <c r="E38" s="10"/>
      <c r="F38" s="11"/>
      <c r="G38" s="11"/>
      <c r="H38" s="12"/>
    </row>
    <row r="39" spans="1:8" x14ac:dyDescent="0.2">
      <c r="A39" s="32"/>
      <c r="B39" s="33" t="s">
        <v>20</v>
      </c>
      <c r="C39" s="63"/>
      <c r="D39" s="34"/>
      <c r="E39" s="34"/>
      <c r="F39" s="35"/>
      <c r="G39" s="35"/>
      <c r="H39" s="36"/>
    </row>
    <row r="40" spans="1:8" s="22" customFormat="1" x14ac:dyDescent="0.2">
      <c r="A40" s="9"/>
      <c r="B40" s="28"/>
      <c r="C40" s="63"/>
      <c r="D40" s="10"/>
      <c r="E40" s="10"/>
      <c r="F40" s="11"/>
      <c r="G40" s="11"/>
      <c r="H40" s="21"/>
    </row>
    <row r="41" spans="1:8" x14ac:dyDescent="0.2">
      <c r="A41" s="28">
        <v>2.2999999999999998</v>
      </c>
      <c r="B41" s="28" t="s">
        <v>21</v>
      </c>
      <c r="C41" s="62"/>
      <c r="D41" s="10"/>
      <c r="E41" s="10"/>
      <c r="F41" s="11"/>
      <c r="G41" s="11"/>
      <c r="H41" s="12"/>
    </row>
    <row r="42" spans="1:8" x14ac:dyDescent="0.2">
      <c r="A42" s="9" t="s">
        <v>178</v>
      </c>
      <c r="B42" s="9"/>
      <c r="C42" s="62"/>
      <c r="D42" s="10"/>
      <c r="E42" s="10"/>
      <c r="F42" s="11"/>
      <c r="G42" s="11"/>
      <c r="H42" s="12"/>
    </row>
    <row r="43" spans="1:8" x14ac:dyDescent="0.2">
      <c r="A43" s="9" t="s">
        <v>179</v>
      </c>
      <c r="B43" s="9"/>
      <c r="C43" s="62"/>
      <c r="D43" s="10"/>
      <c r="E43" s="10"/>
      <c r="F43" s="11"/>
      <c r="G43" s="11"/>
      <c r="H43" s="12"/>
    </row>
    <row r="44" spans="1:8" x14ac:dyDescent="0.2">
      <c r="A44" s="32"/>
      <c r="B44" s="33" t="s">
        <v>22</v>
      </c>
      <c r="C44" s="63"/>
      <c r="D44" s="38"/>
      <c r="E44" s="38"/>
      <c r="F44" s="39"/>
      <c r="G44" s="39"/>
      <c r="H44" s="36"/>
    </row>
    <row r="45" spans="1:8" s="22" customFormat="1" x14ac:dyDescent="0.2">
      <c r="A45" s="9"/>
      <c r="B45" s="28"/>
      <c r="C45" s="63"/>
      <c r="D45" s="45"/>
      <c r="E45" s="45"/>
      <c r="F45" s="46"/>
      <c r="G45" s="46"/>
      <c r="H45" s="21"/>
    </row>
    <row r="46" spans="1:8" x14ac:dyDescent="0.2">
      <c r="A46" s="28">
        <v>2.4</v>
      </c>
      <c r="B46" s="28" t="s">
        <v>23</v>
      </c>
      <c r="C46" s="62"/>
      <c r="D46" s="10"/>
      <c r="E46" s="10"/>
      <c r="F46" s="11"/>
      <c r="G46" s="11"/>
      <c r="H46" s="12"/>
    </row>
    <row r="47" spans="1:8" x14ac:dyDescent="0.2">
      <c r="A47" s="9" t="s">
        <v>181</v>
      </c>
      <c r="B47" s="9"/>
      <c r="C47" s="62"/>
      <c r="D47" s="10"/>
      <c r="E47" s="10"/>
      <c r="F47" s="11"/>
      <c r="G47" s="11"/>
      <c r="H47" s="12"/>
    </row>
    <row r="48" spans="1:8" x14ac:dyDescent="0.2">
      <c r="A48" s="9" t="s">
        <v>182</v>
      </c>
      <c r="B48" s="9"/>
      <c r="C48" s="62"/>
      <c r="D48" s="10"/>
      <c r="E48" s="10"/>
      <c r="F48" s="11"/>
      <c r="G48" s="11"/>
      <c r="H48" s="12"/>
    </row>
    <row r="49" spans="1:8" x14ac:dyDescent="0.2">
      <c r="A49" s="32"/>
      <c r="B49" s="33" t="s">
        <v>24</v>
      </c>
      <c r="C49" s="62"/>
      <c r="D49" s="34"/>
      <c r="E49" s="34"/>
      <c r="F49" s="35"/>
      <c r="G49" s="35"/>
      <c r="H49" s="37"/>
    </row>
    <row r="50" spans="1:8" x14ac:dyDescent="0.2">
      <c r="A50" s="40"/>
      <c r="B50" s="41" t="s">
        <v>17</v>
      </c>
      <c r="C50" s="63"/>
      <c r="D50" s="42"/>
      <c r="E50" s="42"/>
      <c r="F50" s="43"/>
      <c r="G50" s="43"/>
      <c r="H50" s="44"/>
    </row>
    <row r="51" spans="1:8" x14ac:dyDescent="0.2">
      <c r="A51" s="9"/>
      <c r="B51" s="9"/>
      <c r="C51" s="62"/>
      <c r="D51" s="10"/>
      <c r="E51" s="10"/>
      <c r="F51" s="11"/>
      <c r="G51" s="11"/>
      <c r="H51" s="12"/>
    </row>
    <row r="52" spans="1:8" x14ac:dyDescent="0.2">
      <c r="A52" s="28">
        <v>3</v>
      </c>
      <c r="B52" s="28" t="s">
        <v>15</v>
      </c>
      <c r="C52" s="62"/>
      <c r="D52" s="10"/>
      <c r="E52" s="10"/>
      <c r="F52" s="11"/>
      <c r="G52" s="11"/>
      <c r="H52" s="12"/>
    </row>
    <row r="53" spans="1:8" x14ac:dyDescent="0.2">
      <c r="A53" s="28">
        <v>3.1</v>
      </c>
      <c r="B53" s="28" t="s">
        <v>12</v>
      </c>
      <c r="C53" s="62"/>
      <c r="D53" s="10"/>
      <c r="E53" s="10"/>
      <c r="F53" s="11"/>
      <c r="G53" s="11"/>
      <c r="H53" s="12"/>
    </row>
    <row r="54" spans="1:8" x14ac:dyDescent="0.2">
      <c r="A54" s="9" t="s">
        <v>5</v>
      </c>
      <c r="B54" s="9"/>
      <c r="C54" s="62"/>
      <c r="D54" s="10"/>
      <c r="E54" s="10"/>
      <c r="F54" s="11"/>
      <c r="G54" s="11"/>
      <c r="H54" s="12"/>
    </row>
    <row r="55" spans="1:8" x14ac:dyDescent="0.2">
      <c r="A55" s="9" t="s">
        <v>6</v>
      </c>
      <c r="B55" s="9"/>
      <c r="C55" s="62"/>
      <c r="D55" s="10"/>
      <c r="E55" s="10"/>
      <c r="F55" s="11"/>
      <c r="G55" s="11"/>
      <c r="H55" s="12"/>
    </row>
    <row r="56" spans="1:8" x14ac:dyDescent="0.2">
      <c r="A56" s="32"/>
      <c r="B56" s="33" t="s">
        <v>19</v>
      </c>
      <c r="C56" s="63"/>
      <c r="D56" s="34"/>
      <c r="E56" s="34"/>
      <c r="F56" s="35"/>
      <c r="G56" s="35"/>
      <c r="H56" s="36"/>
    </row>
    <row r="57" spans="1:8" s="22" customFormat="1" x14ac:dyDescent="0.2">
      <c r="A57" s="9"/>
      <c r="B57" s="28"/>
      <c r="C57" s="63"/>
      <c r="D57" s="10"/>
      <c r="E57" s="10"/>
      <c r="F57" s="11"/>
      <c r="G57" s="11"/>
      <c r="H57" s="21"/>
    </row>
    <row r="58" spans="1:8" x14ac:dyDescent="0.2">
      <c r="A58" s="28">
        <v>3.2</v>
      </c>
      <c r="B58" s="28" t="s">
        <v>16</v>
      </c>
      <c r="C58" s="62"/>
      <c r="D58" s="10"/>
      <c r="E58" s="10"/>
      <c r="F58" s="11"/>
      <c r="G58" s="11"/>
      <c r="H58" s="12"/>
    </row>
    <row r="59" spans="1:8" x14ac:dyDescent="0.2">
      <c r="A59" s="9" t="s">
        <v>183</v>
      </c>
      <c r="B59" s="9"/>
      <c r="C59" s="62"/>
      <c r="D59" s="10"/>
      <c r="E59" s="10"/>
      <c r="F59" s="11"/>
      <c r="G59" s="11"/>
      <c r="H59" s="12"/>
    </row>
    <row r="60" spans="1:8" x14ac:dyDescent="0.2">
      <c r="A60" s="9" t="s">
        <v>184</v>
      </c>
      <c r="B60" s="9"/>
      <c r="C60" s="62"/>
      <c r="D60" s="10"/>
      <c r="E60" s="10"/>
      <c r="F60" s="11"/>
      <c r="G60" s="11"/>
      <c r="H60" s="12"/>
    </row>
    <row r="61" spans="1:8" x14ac:dyDescent="0.2">
      <c r="A61" s="32"/>
      <c r="B61" s="33" t="s">
        <v>20</v>
      </c>
      <c r="C61" s="63"/>
      <c r="D61" s="34"/>
      <c r="E61" s="34"/>
      <c r="F61" s="35"/>
      <c r="G61" s="35"/>
      <c r="H61" s="36"/>
    </row>
    <row r="62" spans="1:8" x14ac:dyDescent="0.2">
      <c r="A62" s="40"/>
      <c r="B62" s="41" t="s">
        <v>18</v>
      </c>
      <c r="C62" s="62"/>
      <c r="D62" s="42"/>
      <c r="E62" s="42"/>
      <c r="F62" s="43"/>
      <c r="G62" s="43"/>
      <c r="H62" s="44"/>
    </row>
    <row r="63" spans="1:8" x14ac:dyDescent="0.2">
      <c r="A63" s="28"/>
      <c r="B63" s="28"/>
      <c r="C63" s="62"/>
      <c r="D63" s="10"/>
      <c r="E63" s="10"/>
      <c r="F63" s="11"/>
      <c r="G63" s="11"/>
      <c r="H63" s="12"/>
    </row>
    <row r="64" spans="1:8" x14ac:dyDescent="0.2">
      <c r="A64" s="28">
        <v>4</v>
      </c>
      <c r="B64" s="28" t="s">
        <v>25</v>
      </c>
      <c r="C64" s="62"/>
      <c r="D64" s="10"/>
      <c r="E64" s="10"/>
      <c r="F64" s="11"/>
      <c r="G64" s="11"/>
      <c r="H64" s="12"/>
    </row>
    <row r="65" spans="1:8" x14ac:dyDescent="0.2">
      <c r="A65" s="28">
        <v>4.0999999999999996</v>
      </c>
      <c r="B65" s="28" t="s">
        <v>12</v>
      </c>
      <c r="C65" s="62"/>
      <c r="D65" s="10"/>
      <c r="E65" s="10"/>
      <c r="F65" s="11"/>
      <c r="G65" s="11"/>
      <c r="H65" s="12"/>
    </row>
    <row r="66" spans="1:8" x14ac:dyDescent="0.2">
      <c r="A66" s="9" t="s">
        <v>185</v>
      </c>
      <c r="B66" s="9"/>
      <c r="C66" s="62"/>
      <c r="D66" s="10"/>
      <c r="E66" s="10"/>
      <c r="F66" s="11"/>
      <c r="G66" s="11"/>
      <c r="H66" s="12"/>
    </row>
    <row r="67" spans="1:8" x14ac:dyDescent="0.2">
      <c r="A67" s="9" t="s">
        <v>186</v>
      </c>
      <c r="B67" s="9"/>
      <c r="C67" s="62"/>
      <c r="D67" s="10"/>
      <c r="E67" s="10"/>
      <c r="F67" s="11"/>
      <c r="G67" s="11"/>
      <c r="H67" s="12"/>
    </row>
    <row r="68" spans="1:8" x14ac:dyDescent="0.2">
      <c r="A68" s="32"/>
      <c r="B68" s="33" t="s">
        <v>19</v>
      </c>
      <c r="C68" s="63"/>
      <c r="D68" s="34"/>
      <c r="E68" s="34"/>
      <c r="F68" s="35"/>
      <c r="G68" s="35"/>
      <c r="H68" s="36"/>
    </row>
    <row r="69" spans="1:8" s="22" customFormat="1" x14ac:dyDescent="0.2">
      <c r="A69" s="9"/>
      <c r="B69" s="28"/>
      <c r="C69" s="63"/>
      <c r="D69" s="10"/>
      <c r="E69" s="10"/>
      <c r="F69" s="11"/>
      <c r="G69" s="11"/>
      <c r="H69" s="21"/>
    </row>
    <row r="70" spans="1:8" x14ac:dyDescent="0.2">
      <c r="A70" s="28">
        <v>4.2</v>
      </c>
      <c r="B70" s="28" t="s">
        <v>16</v>
      </c>
      <c r="C70" s="62"/>
      <c r="D70" s="10"/>
      <c r="E70" s="10"/>
      <c r="F70" s="11"/>
      <c r="G70" s="11"/>
      <c r="H70" s="12"/>
    </row>
    <row r="71" spans="1:8" x14ac:dyDescent="0.2">
      <c r="A71" s="9" t="s">
        <v>187</v>
      </c>
      <c r="B71" s="9"/>
      <c r="C71" s="62"/>
      <c r="D71" s="10"/>
      <c r="E71" s="10"/>
      <c r="F71" s="11"/>
      <c r="G71" s="11"/>
      <c r="H71" s="12"/>
    </row>
    <row r="72" spans="1:8" x14ac:dyDescent="0.2">
      <c r="A72" s="9" t="s">
        <v>188</v>
      </c>
      <c r="B72" s="9"/>
      <c r="C72" s="62"/>
      <c r="D72" s="10"/>
      <c r="E72" s="10"/>
      <c r="F72" s="11"/>
      <c r="G72" s="11"/>
      <c r="H72" s="12"/>
    </row>
    <row r="73" spans="1:8" x14ac:dyDescent="0.2">
      <c r="A73" s="32"/>
      <c r="B73" s="33" t="s">
        <v>20</v>
      </c>
      <c r="C73" s="63"/>
      <c r="D73" s="34"/>
      <c r="E73" s="34"/>
      <c r="F73" s="35"/>
      <c r="G73" s="35"/>
      <c r="H73" s="36"/>
    </row>
    <row r="74" spans="1:8" x14ac:dyDescent="0.2">
      <c r="A74" s="40"/>
      <c r="B74" s="41" t="s">
        <v>26</v>
      </c>
      <c r="C74" s="62"/>
      <c r="D74" s="42"/>
      <c r="E74" s="42"/>
      <c r="F74" s="43"/>
      <c r="G74" s="43"/>
      <c r="H74" s="44"/>
    </row>
    <row r="75" spans="1:8" x14ac:dyDescent="0.2">
      <c r="A75" s="40"/>
      <c r="B75" s="41" t="s">
        <v>230</v>
      </c>
      <c r="C75" s="62"/>
      <c r="D75" s="42"/>
      <c r="E75" s="42"/>
      <c r="F75" s="43"/>
      <c r="G75" s="43"/>
      <c r="H75" s="44"/>
    </row>
    <row r="76" spans="1:8" s="22" customFormat="1" x14ac:dyDescent="0.2">
      <c r="A76" s="18">
        <v>1</v>
      </c>
      <c r="B76" s="18" t="s">
        <v>38</v>
      </c>
      <c r="C76" s="62"/>
      <c r="D76" s="10"/>
      <c r="E76" s="10"/>
      <c r="F76" s="11"/>
      <c r="G76" s="11"/>
      <c r="H76" s="21"/>
    </row>
    <row r="77" spans="1:8" s="22" customFormat="1" x14ac:dyDescent="0.2">
      <c r="A77" s="9" t="s">
        <v>166</v>
      </c>
      <c r="B77" s="23"/>
      <c r="C77" s="62"/>
      <c r="D77" s="10"/>
      <c r="E77" s="10"/>
      <c r="F77" s="11"/>
      <c r="G77" s="11"/>
      <c r="H77" s="21"/>
    </row>
    <row r="78" spans="1:8" s="22" customFormat="1" x14ac:dyDescent="0.2">
      <c r="A78" s="9" t="s">
        <v>167</v>
      </c>
      <c r="B78" s="23"/>
      <c r="C78" s="62"/>
      <c r="D78" s="10"/>
      <c r="E78" s="10"/>
      <c r="F78" s="11"/>
      <c r="G78" s="11"/>
      <c r="H78" s="21"/>
    </row>
    <row r="79" spans="1:8" s="22" customFormat="1" x14ac:dyDescent="0.2">
      <c r="A79" s="9" t="s">
        <v>189</v>
      </c>
      <c r="B79" s="23"/>
      <c r="C79" s="62"/>
      <c r="D79" s="10"/>
      <c r="E79" s="10"/>
      <c r="F79" s="11"/>
      <c r="G79" s="11"/>
      <c r="H79" s="21"/>
    </row>
    <row r="80" spans="1:8" s="22" customFormat="1" x14ac:dyDescent="0.2">
      <c r="A80" s="9" t="s">
        <v>190</v>
      </c>
      <c r="B80" s="23"/>
      <c r="C80" s="62"/>
      <c r="D80" s="10"/>
      <c r="E80" s="10"/>
      <c r="F80" s="11"/>
      <c r="G80" s="11"/>
      <c r="H80" s="21"/>
    </row>
    <row r="81" spans="1:8" x14ac:dyDescent="0.2">
      <c r="A81" s="24"/>
      <c r="B81" s="25"/>
      <c r="C81" s="91" t="e">
        <f>#REF!+#REF!</f>
        <v>#REF!</v>
      </c>
      <c r="D81" s="94"/>
      <c r="E81" s="88"/>
      <c r="F81" s="86"/>
      <c r="G81" s="86"/>
      <c r="H81" s="87"/>
    </row>
    <row r="82" spans="1:8" x14ac:dyDescent="0.2">
      <c r="A82" s="32">
        <v>2.1</v>
      </c>
      <c r="B82" s="33" t="s">
        <v>57</v>
      </c>
      <c r="C82" s="92" t="e">
        <f>SUM(C81:C81)</f>
        <v>#REF!</v>
      </c>
      <c r="D82" s="34"/>
      <c r="E82" s="58"/>
      <c r="F82" s="35"/>
      <c r="G82" s="35"/>
      <c r="H82" s="36"/>
    </row>
    <row r="83" spans="1:8" s="22" customFormat="1" x14ac:dyDescent="0.2">
      <c r="A83" s="24" t="s">
        <v>174</v>
      </c>
      <c r="B83" s="28"/>
      <c r="C83" s="97"/>
      <c r="D83" s="10"/>
      <c r="E83" s="57"/>
      <c r="F83" s="11"/>
      <c r="G83" s="11"/>
      <c r="H83" s="90"/>
    </row>
    <row r="84" spans="1:8" s="22" customFormat="1" x14ac:dyDescent="0.2">
      <c r="A84" s="24" t="s">
        <v>175</v>
      </c>
      <c r="B84" s="28"/>
      <c r="C84" s="97"/>
      <c r="D84" s="10"/>
      <c r="E84" s="57"/>
      <c r="F84" s="11"/>
      <c r="G84" s="11"/>
      <c r="H84" s="90"/>
    </row>
    <row r="85" spans="1:8" s="22" customFormat="1" x14ac:dyDescent="0.2">
      <c r="A85" s="24" t="s">
        <v>192</v>
      </c>
      <c r="B85" s="28"/>
      <c r="C85" s="97"/>
      <c r="D85" s="10"/>
      <c r="E85" s="57"/>
      <c r="F85" s="11"/>
      <c r="G85" s="11"/>
      <c r="H85" s="90"/>
    </row>
    <row r="86" spans="1:8" s="22" customFormat="1" x14ac:dyDescent="0.2">
      <c r="A86" s="24" t="s">
        <v>193</v>
      </c>
      <c r="B86" s="28"/>
      <c r="C86" s="97"/>
      <c r="D86" s="10"/>
      <c r="E86" s="57"/>
      <c r="F86" s="11"/>
      <c r="G86" s="11"/>
      <c r="H86" s="90"/>
    </row>
    <row r="87" spans="1:8" s="83" customFormat="1" x14ac:dyDescent="0.2">
      <c r="A87" s="80">
        <v>2.2000000000000002</v>
      </c>
      <c r="B87" s="81" t="s">
        <v>51</v>
      </c>
      <c r="C87" s="90"/>
      <c r="D87" s="93"/>
      <c r="E87" s="84"/>
      <c r="F87" s="85"/>
      <c r="G87" s="85"/>
      <c r="H87" s="89"/>
    </row>
    <row r="88" spans="1:8" x14ac:dyDescent="0.2">
      <c r="A88" s="24" t="s">
        <v>176</v>
      </c>
      <c r="B88" s="25"/>
      <c r="C88" s="91" t="e">
        <f>#REF!+#REF!</f>
        <v>#REF!</v>
      </c>
      <c r="D88" s="94"/>
      <c r="E88" s="88"/>
      <c r="F88" s="86"/>
      <c r="G88" s="86"/>
      <c r="H88" s="87"/>
    </row>
    <row r="89" spans="1:8" x14ac:dyDescent="0.2">
      <c r="A89" s="24" t="s">
        <v>177</v>
      </c>
      <c r="B89" s="25"/>
      <c r="C89" s="91" t="e">
        <f>#REF!+#REF!</f>
        <v>#REF!</v>
      </c>
      <c r="D89" s="94"/>
      <c r="E89" s="88"/>
      <c r="F89" s="86"/>
      <c r="G89" s="86"/>
      <c r="H89" s="87"/>
    </row>
    <row r="90" spans="1:8" x14ac:dyDescent="0.2">
      <c r="A90" s="24" t="s">
        <v>194</v>
      </c>
      <c r="B90" s="25"/>
      <c r="C90" s="91" t="e">
        <f>#REF!+#REF!</f>
        <v>#REF!</v>
      </c>
      <c r="D90" s="94"/>
      <c r="E90" s="88"/>
      <c r="F90" s="86"/>
      <c r="G90" s="86"/>
      <c r="H90" s="87"/>
    </row>
    <row r="91" spans="1:8" x14ac:dyDescent="0.2">
      <c r="A91" s="24" t="s">
        <v>195</v>
      </c>
      <c r="B91" s="25"/>
      <c r="C91" s="91" t="e">
        <f>#REF!+#REF!</f>
        <v>#REF!</v>
      </c>
      <c r="D91" s="94"/>
      <c r="E91" s="88"/>
      <c r="F91" s="86"/>
      <c r="G91" s="86"/>
      <c r="H91" s="87"/>
    </row>
    <row r="92" spans="1:8" x14ac:dyDescent="0.2">
      <c r="A92" s="32"/>
      <c r="B92" s="33" t="s">
        <v>53</v>
      </c>
      <c r="C92" s="63" t="e">
        <f>SUM(C81:C91)</f>
        <v>#REF!</v>
      </c>
      <c r="D92" s="34"/>
      <c r="E92" s="34"/>
      <c r="F92" s="35"/>
      <c r="G92" s="35"/>
      <c r="H92" s="36"/>
    </row>
    <row r="93" spans="1:8" x14ac:dyDescent="0.2">
      <c r="A93" s="40"/>
      <c r="B93" s="41" t="s">
        <v>29</v>
      </c>
      <c r="C93" s="63" t="e">
        <f>C82+C92</f>
        <v>#REF!</v>
      </c>
      <c r="D93" s="66"/>
      <c r="E93" s="66"/>
      <c r="F93" s="67"/>
      <c r="G93" s="67"/>
      <c r="H93" s="44"/>
    </row>
    <row r="94" spans="1:8" s="22" customFormat="1" x14ac:dyDescent="0.2">
      <c r="A94" s="9"/>
      <c r="B94" s="28"/>
      <c r="C94" s="63"/>
      <c r="D94" s="10"/>
      <c r="E94" s="10"/>
      <c r="F94" s="11"/>
      <c r="G94" s="11"/>
      <c r="H94" s="21"/>
    </row>
    <row r="95" spans="1:8" x14ac:dyDescent="0.2">
      <c r="A95" s="18">
        <v>3</v>
      </c>
      <c r="B95" s="18" t="s">
        <v>41</v>
      </c>
      <c r="C95" s="63"/>
      <c r="D95" s="45"/>
      <c r="E95" s="45"/>
      <c r="F95" s="46"/>
      <c r="G95" s="46"/>
      <c r="H95" s="21"/>
    </row>
    <row r="96" spans="1:8" x14ac:dyDescent="0.2">
      <c r="A96" s="18">
        <v>3.1</v>
      </c>
      <c r="B96" s="18" t="s">
        <v>28</v>
      </c>
      <c r="C96" s="63"/>
      <c r="D96" s="45"/>
      <c r="E96" s="45"/>
      <c r="F96" s="46"/>
      <c r="G96" s="46"/>
      <c r="H96" s="21"/>
    </row>
    <row r="97" spans="1:8" x14ac:dyDescent="0.2">
      <c r="A97" s="9" t="s">
        <v>5</v>
      </c>
      <c r="B97" s="23"/>
      <c r="C97" s="62"/>
      <c r="D97" s="10"/>
      <c r="E97" s="10"/>
      <c r="F97" s="11"/>
      <c r="G97" s="11"/>
      <c r="H97" s="12"/>
    </row>
    <row r="98" spans="1:8" x14ac:dyDescent="0.2">
      <c r="A98" s="9" t="s">
        <v>6</v>
      </c>
      <c r="B98" s="23"/>
      <c r="C98" s="62"/>
      <c r="D98" s="10"/>
      <c r="E98" s="10"/>
      <c r="F98" s="11"/>
      <c r="G98" s="11"/>
      <c r="H98" s="12"/>
    </row>
    <row r="99" spans="1:8" x14ac:dyDescent="0.2">
      <c r="A99" s="9" t="s">
        <v>196</v>
      </c>
      <c r="B99" s="25"/>
      <c r="C99" s="62"/>
      <c r="D99" s="10"/>
      <c r="E99" s="19"/>
      <c r="F99" s="20"/>
      <c r="G99" s="20"/>
      <c r="H99" s="12"/>
    </row>
    <row r="100" spans="1:8" x14ac:dyDescent="0.2">
      <c r="A100" s="9" t="s">
        <v>197</v>
      </c>
      <c r="B100" s="25"/>
      <c r="C100" s="62"/>
      <c r="D100" s="10"/>
      <c r="E100" s="19"/>
      <c r="F100" s="20"/>
      <c r="G100" s="20"/>
      <c r="H100" s="12"/>
    </row>
    <row r="101" spans="1:8" x14ac:dyDescent="0.2">
      <c r="A101" s="32"/>
      <c r="B101" s="33" t="s">
        <v>31</v>
      </c>
      <c r="C101" s="63"/>
      <c r="D101" s="38"/>
      <c r="E101" s="38"/>
      <c r="F101" s="39"/>
      <c r="G101" s="39"/>
      <c r="H101" s="36"/>
    </row>
    <row r="102" spans="1:8" x14ac:dyDescent="0.2">
      <c r="A102" s="18">
        <v>3.2</v>
      </c>
      <c r="B102" s="18" t="s">
        <v>32</v>
      </c>
      <c r="C102" s="63"/>
      <c r="D102" s="45"/>
      <c r="E102" s="45"/>
      <c r="F102" s="46"/>
      <c r="G102" s="46"/>
      <c r="H102" s="21"/>
    </row>
    <row r="103" spans="1:8" x14ac:dyDescent="0.2">
      <c r="A103" s="9" t="s">
        <v>183</v>
      </c>
      <c r="B103" s="23"/>
      <c r="C103" s="62"/>
      <c r="D103" s="10"/>
      <c r="E103" s="19"/>
      <c r="F103" s="20"/>
      <c r="G103" s="20"/>
      <c r="H103" s="12"/>
    </row>
    <row r="104" spans="1:8" x14ac:dyDescent="0.2">
      <c r="A104" s="9" t="s">
        <v>184</v>
      </c>
      <c r="B104" s="23"/>
      <c r="C104" s="62"/>
      <c r="D104" s="10"/>
      <c r="E104" s="19"/>
      <c r="F104" s="20"/>
      <c r="G104" s="20"/>
      <c r="H104" s="12"/>
    </row>
    <row r="105" spans="1:8" x14ac:dyDescent="0.2">
      <c r="A105" s="9" t="s">
        <v>198</v>
      </c>
      <c r="B105" s="25"/>
      <c r="C105" s="62"/>
      <c r="D105" s="10"/>
      <c r="E105" s="10"/>
      <c r="F105" s="11"/>
      <c r="G105" s="11"/>
      <c r="H105" s="12"/>
    </row>
    <row r="106" spans="1:8" x14ac:dyDescent="0.2">
      <c r="A106" s="9" t="s">
        <v>199</v>
      </c>
      <c r="B106" s="25"/>
      <c r="C106" s="62"/>
      <c r="D106" s="10"/>
      <c r="E106" s="19"/>
      <c r="F106" s="20"/>
      <c r="G106" s="20"/>
      <c r="H106" s="12"/>
    </row>
    <row r="107" spans="1:8" x14ac:dyDescent="0.2">
      <c r="A107" s="32"/>
      <c r="B107" s="33" t="s">
        <v>33</v>
      </c>
      <c r="C107" s="63"/>
      <c r="D107" s="38"/>
      <c r="E107" s="38"/>
      <c r="F107" s="39"/>
      <c r="G107" s="39"/>
      <c r="H107" s="36"/>
    </row>
    <row r="108" spans="1:8" x14ac:dyDescent="0.2">
      <c r="A108" s="18">
        <v>3.3</v>
      </c>
      <c r="B108" s="18" t="s">
        <v>40</v>
      </c>
      <c r="C108" s="63"/>
      <c r="D108" s="45"/>
      <c r="E108" s="45"/>
      <c r="F108" s="46"/>
      <c r="G108" s="46"/>
      <c r="H108" s="21"/>
    </row>
    <row r="109" spans="1:8" x14ac:dyDescent="0.2">
      <c r="A109" s="50" t="s">
        <v>200</v>
      </c>
      <c r="B109" s="23"/>
      <c r="C109" s="62"/>
      <c r="D109" s="10"/>
      <c r="E109" s="19"/>
      <c r="F109" s="20"/>
      <c r="G109" s="20"/>
      <c r="H109" s="12"/>
    </row>
    <row r="110" spans="1:8" x14ac:dyDescent="0.2">
      <c r="A110" s="50" t="s">
        <v>201</v>
      </c>
      <c r="B110" s="23"/>
      <c r="C110" s="62"/>
      <c r="D110" s="10"/>
      <c r="E110" s="10"/>
      <c r="F110" s="11"/>
      <c r="G110" s="11"/>
      <c r="H110" s="12"/>
    </row>
    <row r="111" spans="1:8" x14ac:dyDescent="0.2">
      <c r="A111" s="50" t="s">
        <v>202</v>
      </c>
      <c r="B111" s="25"/>
      <c r="C111" s="62"/>
      <c r="D111" s="10"/>
      <c r="E111" s="10"/>
      <c r="F111" s="11"/>
      <c r="G111" s="11"/>
      <c r="H111" s="12"/>
    </row>
    <row r="112" spans="1:8" x14ac:dyDescent="0.2">
      <c r="A112" s="50" t="s">
        <v>203</v>
      </c>
      <c r="B112" s="25"/>
      <c r="C112" s="62"/>
      <c r="D112" s="10"/>
      <c r="E112" s="19"/>
      <c r="F112" s="20"/>
      <c r="G112" s="20"/>
      <c r="H112" s="12"/>
    </row>
    <row r="113" spans="1:8" x14ac:dyDescent="0.2">
      <c r="A113" s="32"/>
      <c r="B113" s="33" t="s">
        <v>42</v>
      </c>
      <c r="C113" s="63"/>
      <c r="D113" s="38"/>
      <c r="E113" s="38"/>
      <c r="F113" s="39"/>
      <c r="G113" s="39"/>
      <c r="H113" s="36"/>
    </row>
    <row r="114" spans="1:8" x14ac:dyDescent="0.2">
      <c r="A114" s="40"/>
      <c r="B114" s="41" t="s">
        <v>231</v>
      </c>
      <c r="C114" s="63"/>
      <c r="D114" s="66"/>
      <c r="E114" s="66"/>
      <c r="F114" s="67"/>
      <c r="G114" s="67"/>
      <c r="H114" s="44"/>
    </row>
    <row r="115" spans="1:8" x14ac:dyDescent="0.2">
      <c r="A115" s="23"/>
      <c r="B115" s="23"/>
      <c r="C115" s="62"/>
      <c r="D115" s="10"/>
      <c r="E115" s="19"/>
      <c r="F115" s="20"/>
      <c r="G115" s="20"/>
      <c r="H115" s="12"/>
    </row>
    <row r="116" spans="1:8" x14ac:dyDescent="0.2">
      <c r="A116" s="18">
        <v>4.0999999999999996</v>
      </c>
      <c r="B116" s="18" t="s">
        <v>43</v>
      </c>
      <c r="C116" s="63"/>
      <c r="D116" s="45"/>
      <c r="E116" s="45"/>
      <c r="F116" s="46"/>
      <c r="G116" s="46"/>
      <c r="H116" s="21"/>
    </row>
    <row r="117" spans="1:8" x14ac:dyDescent="0.2">
      <c r="A117" s="9" t="s">
        <v>185</v>
      </c>
      <c r="B117" s="23"/>
      <c r="C117" s="62"/>
      <c r="D117" s="10"/>
      <c r="E117" s="10"/>
      <c r="F117" s="11"/>
      <c r="G117" s="11"/>
      <c r="H117" s="12"/>
    </row>
    <row r="118" spans="1:8" x14ac:dyDescent="0.2">
      <c r="A118" s="9" t="s">
        <v>186</v>
      </c>
      <c r="B118" s="23"/>
      <c r="C118" s="62"/>
      <c r="D118" s="10"/>
      <c r="E118" s="10"/>
      <c r="F118" s="11"/>
      <c r="G118" s="11"/>
      <c r="H118" s="12"/>
    </row>
    <row r="119" spans="1:8" x14ac:dyDescent="0.2">
      <c r="A119" s="9" t="s">
        <v>204</v>
      </c>
      <c r="B119" s="23"/>
      <c r="C119" s="62"/>
      <c r="D119" s="10"/>
      <c r="E119" s="10"/>
      <c r="F119" s="11"/>
      <c r="G119" s="11"/>
      <c r="H119" s="12"/>
    </row>
    <row r="120" spans="1:8" x14ac:dyDescent="0.2">
      <c r="A120" s="40"/>
      <c r="B120" s="41" t="s">
        <v>44</v>
      </c>
      <c r="C120" s="63"/>
      <c r="D120" s="66"/>
      <c r="E120" s="66"/>
      <c r="F120" s="67"/>
      <c r="G120" s="67"/>
      <c r="H120" s="44"/>
    </row>
    <row r="121" spans="1:8" s="22" customFormat="1" x14ac:dyDescent="0.2">
      <c r="A121" s="9"/>
      <c r="B121" s="28"/>
      <c r="C121" s="62"/>
      <c r="D121" s="10"/>
      <c r="E121" s="10"/>
      <c r="F121" s="11"/>
      <c r="G121" s="11"/>
      <c r="H121" s="12"/>
    </row>
    <row r="122" spans="1:8" x14ac:dyDescent="0.2">
      <c r="A122" s="18">
        <v>5.0999999999999996</v>
      </c>
      <c r="B122" s="18" t="s">
        <v>34</v>
      </c>
      <c r="C122" s="63"/>
      <c r="D122" s="45"/>
      <c r="E122" s="45"/>
      <c r="F122" s="46"/>
      <c r="G122" s="46"/>
      <c r="H122" s="21"/>
    </row>
    <row r="123" spans="1:8" x14ac:dyDescent="0.2">
      <c r="A123" s="9" t="s">
        <v>205</v>
      </c>
      <c r="B123" s="23"/>
      <c r="C123" s="62"/>
      <c r="D123" s="10"/>
      <c r="E123" s="10"/>
      <c r="F123" s="11"/>
      <c r="G123" s="11"/>
      <c r="H123" s="12"/>
    </row>
    <row r="124" spans="1:8" x14ac:dyDescent="0.2">
      <c r="A124" s="9" t="s">
        <v>206</v>
      </c>
      <c r="B124" s="23"/>
      <c r="C124" s="62"/>
      <c r="D124" s="10"/>
      <c r="E124" s="10"/>
      <c r="F124" s="11"/>
      <c r="G124" s="11"/>
      <c r="H124" s="12"/>
    </row>
    <row r="125" spans="1:8" x14ac:dyDescent="0.2">
      <c r="A125" s="9" t="s">
        <v>207</v>
      </c>
      <c r="B125" s="23"/>
      <c r="C125" s="62"/>
      <c r="D125" s="10"/>
      <c r="E125" s="10"/>
      <c r="F125" s="11"/>
      <c r="G125" s="11"/>
      <c r="H125" s="12"/>
    </row>
    <row r="126" spans="1:8" x14ac:dyDescent="0.2">
      <c r="A126" s="40"/>
      <c r="B126" s="41" t="s">
        <v>35</v>
      </c>
      <c r="C126" s="63"/>
      <c r="D126" s="66"/>
      <c r="E126" s="66"/>
      <c r="F126" s="67"/>
      <c r="G126" s="67"/>
      <c r="H126" s="44"/>
    </row>
    <row r="127" spans="1:8" s="22" customFormat="1" x14ac:dyDescent="0.2">
      <c r="A127" s="9"/>
      <c r="B127" s="28"/>
      <c r="C127" s="62"/>
      <c r="D127" s="10"/>
      <c r="E127" s="10"/>
      <c r="F127" s="11"/>
      <c r="G127" s="11"/>
      <c r="H127" s="12"/>
    </row>
    <row r="128" spans="1:8" x14ac:dyDescent="0.2">
      <c r="A128" s="13" t="s">
        <v>27</v>
      </c>
      <c r="B128" s="13" t="s">
        <v>208</v>
      </c>
      <c r="C128" s="63"/>
      <c r="D128" s="14"/>
      <c r="E128" s="15"/>
      <c r="F128" s="16"/>
      <c r="G128" s="16"/>
      <c r="H128" s="17"/>
    </row>
    <row r="129" spans="1:8" s="22" customFormat="1" x14ac:dyDescent="0.2">
      <c r="A129" s="18"/>
      <c r="B129" s="18"/>
      <c r="C129" s="63"/>
      <c r="D129" s="10"/>
      <c r="E129" s="19"/>
      <c r="F129" s="20"/>
      <c r="G129" s="20"/>
      <c r="H129" s="21"/>
    </row>
    <row r="130" spans="1:8" s="22" customFormat="1" x14ac:dyDescent="0.2">
      <c r="A130" s="18"/>
      <c r="B130" s="18"/>
      <c r="C130" s="63"/>
      <c r="D130" s="10"/>
      <c r="E130" s="19"/>
      <c r="F130" s="20"/>
      <c r="G130" s="20"/>
      <c r="H130" s="21"/>
    </row>
    <row r="131" spans="1:8" s="22" customFormat="1" x14ac:dyDescent="0.2">
      <c r="A131" s="70" t="s">
        <v>45</v>
      </c>
      <c r="B131" s="70" t="s">
        <v>232</v>
      </c>
      <c r="C131" s="63"/>
      <c r="D131" s="10"/>
      <c r="E131" s="19"/>
      <c r="F131" s="20"/>
      <c r="G131" s="20"/>
      <c r="H131" s="21"/>
    </row>
    <row r="132" spans="1:8" s="22" customFormat="1" x14ac:dyDescent="0.2">
      <c r="A132" s="9"/>
      <c r="B132" s="28"/>
      <c r="C132" s="62"/>
      <c r="D132" s="10"/>
      <c r="E132" s="10"/>
      <c r="F132" s="11"/>
      <c r="G132" s="11"/>
      <c r="H132" s="12"/>
    </row>
    <row r="133" spans="1:8" s="75" customFormat="1" ht="24" customHeight="1" x14ac:dyDescent="0.25">
      <c r="A133" s="70" t="s">
        <v>46</v>
      </c>
      <c r="B133" s="70" t="s">
        <v>164</v>
      </c>
      <c r="C133" s="63"/>
      <c r="D133" s="72"/>
      <c r="E133" s="73"/>
      <c r="F133" s="74"/>
      <c r="G133" s="74"/>
      <c r="H133" s="17"/>
    </row>
    <row r="134" spans="1:8" x14ac:dyDescent="0.2">
      <c r="A134" s="26"/>
      <c r="B134" s="26"/>
      <c r="C134" s="64"/>
      <c r="D134" s="10"/>
      <c r="E134" s="19"/>
      <c r="F134" s="20"/>
      <c r="G134" s="20"/>
      <c r="H134" s="27"/>
    </row>
    <row r="135" spans="1:8" ht="24" customHeight="1" thickBot="1" x14ac:dyDescent="0.25">
      <c r="A135" s="47"/>
      <c r="B135" s="47" t="s">
        <v>165</v>
      </c>
      <c r="C135" s="63"/>
      <c r="D135" s="48"/>
      <c r="E135" s="48"/>
      <c r="F135" s="49"/>
      <c r="G135" s="49"/>
      <c r="H135" s="29"/>
    </row>
  </sheetData>
  <printOptions horizontalCentered="1"/>
  <pageMargins left="0.25" right="0.25" top="0.5" bottom="0.5" header="0" footer="0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2559B-DE27-421C-808C-0DA32773D67D}">
  <dimension ref="A1:H135"/>
  <sheetViews>
    <sheetView topLeftCell="A118" workbookViewId="0">
      <selection activeCell="B132" sqref="B132"/>
    </sheetView>
  </sheetViews>
  <sheetFormatPr defaultColWidth="9.140625" defaultRowHeight="12.75" x14ac:dyDescent="0.2"/>
  <cols>
    <col min="1" max="1" width="18.42578125" style="8" customWidth="1"/>
    <col min="2" max="2" width="39.42578125" style="8" customWidth="1"/>
    <col min="3" max="3" width="0.7109375" style="22" customWidth="1"/>
    <col min="4" max="4" width="20.140625" style="8" customWidth="1"/>
    <col min="5" max="5" width="16.140625" style="8" customWidth="1"/>
    <col min="6" max="7" width="15.7109375" style="8" customWidth="1"/>
    <col min="8" max="8" width="75.7109375" style="8" customWidth="1"/>
    <col min="9" max="16384" width="9.140625" style="8"/>
  </cols>
  <sheetData>
    <row r="1" spans="1:8" ht="15" x14ac:dyDescent="0.25">
      <c r="A1" s="31" t="s">
        <v>8</v>
      </c>
    </row>
    <row r="2" spans="1:8" ht="15" x14ac:dyDescent="0.25">
      <c r="A2" s="31" t="s">
        <v>9</v>
      </c>
    </row>
    <row r="3" spans="1:8" ht="15" x14ac:dyDescent="0.25">
      <c r="A3" s="31" t="s">
        <v>37</v>
      </c>
    </row>
    <row r="4" spans="1:8" ht="15" x14ac:dyDescent="0.25">
      <c r="A4" s="31" t="s">
        <v>36</v>
      </c>
    </row>
    <row r="5" spans="1:8" ht="15.75" thickBot="1" x14ac:dyDescent="0.3">
      <c r="A5" s="31" t="s">
        <v>161</v>
      </c>
    </row>
    <row r="6" spans="1:8" ht="30" customHeight="1" thickBot="1" x14ac:dyDescent="0.25">
      <c r="A6" s="76" t="s">
        <v>7</v>
      </c>
      <c r="B6" s="76" t="s">
        <v>3</v>
      </c>
      <c r="C6" s="65"/>
      <c r="D6" s="2" t="s">
        <v>1</v>
      </c>
      <c r="E6" s="2" t="s">
        <v>49</v>
      </c>
      <c r="F6" s="95" t="s">
        <v>58</v>
      </c>
      <c r="G6" s="3" t="s">
        <v>2</v>
      </c>
      <c r="H6" s="55" t="s">
        <v>47</v>
      </c>
    </row>
    <row r="7" spans="1:8" x14ac:dyDescent="0.2">
      <c r="A7" s="4" t="s">
        <v>10</v>
      </c>
      <c r="B7" s="204" t="s">
        <v>233</v>
      </c>
      <c r="C7" s="63"/>
      <c r="D7" s="52"/>
      <c r="E7" s="52"/>
      <c r="F7" s="53"/>
      <c r="G7" s="53"/>
      <c r="H7" s="54"/>
    </row>
    <row r="8" spans="1:8" x14ac:dyDescent="0.2">
      <c r="A8" s="28">
        <v>1</v>
      </c>
      <c r="B8" s="28" t="s">
        <v>11</v>
      </c>
      <c r="C8" s="62"/>
      <c r="D8" s="10"/>
      <c r="E8" s="10"/>
      <c r="F8" s="11"/>
      <c r="G8" s="11"/>
      <c r="H8" s="12"/>
    </row>
    <row r="9" spans="1:8" x14ac:dyDescent="0.2">
      <c r="A9" s="28">
        <v>1.1000000000000001</v>
      </c>
      <c r="B9" s="28" t="s">
        <v>12</v>
      </c>
      <c r="C9" s="62"/>
      <c r="D9" s="10"/>
      <c r="E9" s="10"/>
      <c r="F9" s="11"/>
      <c r="G9" s="11"/>
      <c r="H9" s="12"/>
    </row>
    <row r="10" spans="1:8" x14ac:dyDescent="0.2">
      <c r="A10" s="9" t="s">
        <v>166</v>
      </c>
      <c r="B10" s="9"/>
      <c r="C10" s="62"/>
      <c r="D10" s="10"/>
      <c r="E10" s="10"/>
      <c r="F10" s="11"/>
      <c r="G10" s="11"/>
      <c r="H10" s="12"/>
    </row>
    <row r="11" spans="1:8" x14ac:dyDescent="0.2">
      <c r="A11" s="9" t="s">
        <v>167</v>
      </c>
      <c r="B11" s="9"/>
      <c r="C11" s="62"/>
      <c r="D11" s="10"/>
      <c r="E11" s="10"/>
      <c r="F11" s="11"/>
      <c r="G11" s="11"/>
      <c r="H11" s="12"/>
    </row>
    <row r="12" spans="1:8" x14ac:dyDescent="0.2">
      <c r="A12" s="32"/>
      <c r="B12" s="33" t="s">
        <v>19</v>
      </c>
      <c r="C12" s="63"/>
      <c r="D12" s="34"/>
      <c r="E12" s="34"/>
      <c r="F12" s="35"/>
      <c r="G12" s="35"/>
      <c r="H12" s="36"/>
    </row>
    <row r="13" spans="1:8" s="22" customFormat="1" x14ac:dyDescent="0.2">
      <c r="A13" s="9"/>
      <c r="B13" s="28"/>
      <c r="C13" s="63"/>
      <c r="D13" s="10"/>
      <c r="E13" s="10"/>
      <c r="F13" s="11"/>
      <c r="G13" s="11"/>
      <c r="H13" s="21"/>
    </row>
    <row r="14" spans="1:8" x14ac:dyDescent="0.2">
      <c r="A14" s="28">
        <v>1.2</v>
      </c>
      <c r="B14" s="28" t="s">
        <v>16</v>
      </c>
      <c r="C14" s="62"/>
      <c r="D14" s="10"/>
      <c r="E14" s="10"/>
      <c r="F14" s="11"/>
      <c r="G14" s="11"/>
      <c r="H14" s="12"/>
    </row>
    <row r="15" spans="1:8" x14ac:dyDescent="0.2">
      <c r="A15" s="9" t="s">
        <v>168</v>
      </c>
      <c r="B15" s="9"/>
      <c r="C15" s="62"/>
      <c r="D15" s="10"/>
      <c r="E15" s="10"/>
      <c r="F15" s="11"/>
      <c r="G15" s="11"/>
      <c r="H15" s="12"/>
    </row>
    <row r="16" spans="1:8" x14ac:dyDescent="0.2">
      <c r="A16" s="9" t="s">
        <v>169</v>
      </c>
      <c r="B16" s="9"/>
      <c r="C16" s="62"/>
      <c r="D16" s="10"/>
      <c r="E16" s="10"/>
      <c r="F16" s="11"/>
      <c r="G16" s="11"/>
      <c r="H16" s="12"/>
    </row>
    <row r="17" spans="1:8" x14ac:dyDescent="0.2">
      <c r="A17" s="32"/>
      <c r="B17" s="33" t="s">
        <v>20</v>
      </c>
      <c r="C17" s="63"/>
      <c r="D17" s="34"/>
      <c r="E17" s="34"/>
      <c r="F17" s="35"/>
      <c r="G17" s="35"/>
      <c r="H17" s="36"/>
    </row>
    <row r="18" spans="1:8" s="22" customFormat="1" x14ac:dyDescent="0.2">
      <c r="A18" s="9"/>
      <c r="B18" s="28"/>
      <c r="C18" s="63"/>
      <c r="D18" s="10"/>
      <c r="E18" s="10"/>
      <c r="F18" s="11"/>
      <c r="G18" s="11"/>
      <c r="H18" s="21"/>
    </row>
    <row r="19" spans="1:8" x14ac:dyDescent="0.2">
      <c r="A19" s="28">
        <v>1.3</v>
      </c>
      <c r="B19" s="28" t="s">
        <v>21</v>
      </c>
      <c r="C19" s="62"/>
      <c r="D19" s="10"/>
      <c r="E19" s="10"/>
      <c r="F19" s="11"/>
      <c r="G19" s="11"/>
      <c r="H19" s="12"/>
    </row>
    <row r="20" spans="1:8" x14ac:dyDescent="0.2">
      <c r="A20" s="9" t="s">
        <v>170</v>
      </c>
      <c r="B20" s="28"/>
      <c r="C20" s="62"/>
      <c r="D20" s="10"/>
      <c r="E20" s="10"/>
      <c r="F20" s="11"/>
      <c r="G20" s="11"/>
      <c r="H20" s="12"/>
    </row>
    <row r="21" spans="1:8" x14ac:dyDescent="0.2">
      <c r="A21" s="9" t="s">
        <v>171</v>
      </c>
      <c r="B21" s="9"/>
      <c r="C21" s="62"/>
      <c r="D21" s="10"/>
      <c r="E21" s="10"/>
      <c r="F21" s="11"/>
      <c r="G21" s="11"/>
      <c r="H21" s="12"/>
    </row>
    <row r="22" spans="1:8" x14ac:dyDescent="0.2">
      <c r="A22" s="32"/>
      <c r="B22" s="33" t="s">
        <v>22</v>
      </c>
      <c r="C22" s="63"/>
      <c r="D22" s="38"/>
      <c r="E22" s="38"/>
      <c r="F22" s="39"/>
      <c r="G22" s="39"/>
      <c r="H22" s="36"/>
    </row>
    <row r="23" spans="1:8" s="22" customFormat="1" x14ac:dyDescent="0.2">
      <c r="A23" s="9"/>
      <c r="B23" s="28"/>
      <c r="C23" s="62"/>
      <c r="D23" s="10"/>
      <c r="E23" s="10"/>
      <c r="F23" s="11"/>
      <c r="G23" s="11"/>
      <c r="H23" s="21"/>
    </row>
    <row r="24" spans="1:8" x14ac:dyDescent="0.2">
      <c r="A24" s="28">
        <v>1.4</v>
      </c>
      <c r="B24" s="28" t="s">
        <v>23</v>
      </c>
      <c r="C24" s="62"/>
      <c r="D24" s="10"/>
      <c r="E24" s="10"/>
      <c r="F24" s="11"/>
      <c r="G24" s="11"/>
      <c r="H24" s="12"/>
    </row>
    <row r="25" spans="1:8" x14ac:dyDescent="0.2">
      <c r="A25" s="9" t="s">
        <v>172</v>
      </c>
      <c r="B25" s="9"/>
      <c r="C25" s="62"/>
      <c r="D25" s="10"/>
      <c r="E25" s="10"/>
      <c r="F25" s="11"/>
      <c r="G25" s="11"/>
      <c r="H25" s="12"/>
    </row>
    <row r="26" spans="1:8" x14ac:dyDescent="0.2">
      <c r="A26" s="9" t="s">
        <v>173</v>
      </c>
      <c r="B26" s="9"/>
      <c r="C26" s="62"/>
      <c r="D26" s="10"/>
      <c r="E26" s="10"/>
      <c r="F26" s="11"/>
      <c r="G26" s="11"/>
      <c r="H26" s="12"/>
    </row>
    <row r="27" spans="1:8" x14ac:dyDescent="0.2">
      <c r="A27" s="32"/>
      <c r="B27" s="33" t="s">
        <v>24</v>
      </c>
      <c r="C27" s="62"/>
      <c r="D27" s="34"/>
      <c r="E27" s="34"/>
      <c r="F27" s="35"/>
      <c r="G27" s="35"/>
      <c r="H27" s="36"/>
    </row>
    <row r="28" spans="1:8" x14ac:dyDescent="0.2">
      <c r="A28" s="40"/>
      <c r="B28" s="41" t="s">
        <v>13</v>
      </c>
      <c r="C28" s="63"/>
      <c r="D28" s="42"/>
      <c r="E28" s="42"/>
      <c r="F28" s="43"/>
      <c r="G28" s="43"/>
      <c r="H28" s="44"/>
    </row>
    <row r="29" spans="1:8" x14ac:dyDescent="0.2">
      <c r="A29" s="9"/>
      <c r="B29" s="28"/>
      <c r="C29" s="62"/>
      <c r="D29" s="10"/>
      <c r="E29" s="10"/>
      <c r="F29" s="11"/>
      <c r="G29" s="11"/>
      <c r="H29" s="12"/>
    </row>
    <row r="30" spans="1:8" x14ac:dyDescent="0.2">
      <c r="A30" s="28">
        <v>2</v>
      </c>
      <c r="B30" s="28" t="s">
        <v>14</v>
      </c>
      <c r="C30" s="62"/>
      <c r="D30" s="10"/>
      <c r="E30" s="10"/>
      <c r="F30" s="11"/>
      <c r="G30" s="11"/>
      <c r="H30" s="12"/>
    </row>
    <row r="31" spans="1:8" x14ac:dyDescent="0.2">
      <c r="A31" s="28">
        <v>2.1</v>
      </c>
      <c r="B31" s="28" t="s">
        <v>12</v>
      </c>
      <c r="C31" s="62"/>
      <c r="D31" s="10"/>
      <c r="E31" s="10"/>
      <c r="F31" s="11"/>
      <c r="G31" s="11"/>
      <c r="H31" s="12"/>
    </row>
    <row r="32" spans="1:8" x14ac:dyDescent="0.2">
      <c r="A32" s="9" t="s">
        <v>174</v>
      </c>
      <c r="B32" s="9"/>
      <c r="C32" s="62"/>
      <c r="D32" s="10"/>
      <c r="E32" s="10"/>
      <c r="F32" s="11"/>
      <c r="G32" s="11"/>
      <c r="H32" s="12"/>
    </row>
    <row r="33" spans="1:8" x14ac:dyDescent="0.2">
      <c r="A33" s="9" t="s">
        <v>175</v>
      </c>
      <c r="B33" s="9"/>
      <c r="C33" s="62"/>
      <c r="D33" s="10"/>
      <c r="E33" s="10"/>
      <c r="F33" s="11"/>
      <c r="G33" s="11"/>
      <c r="H33" s="12"/>
    </row>
    <row r="34" spans="1:8" x14ac:dyDescent="0.2">
      <c r="A34" s="32"/>
      <c r="B34" s="33" t="s">
        <v>19</v>
      </c>
      <c r="C34" s="63"/>
      <c r="D34" s="34"/>
      <c r="E34" s="34"/>
      <c r="F34" s="35"/>
      <c r="G34" s="35"/>
      <c r="H34" s="36"/>
    </row>
    <row r="35" spans="1:8" s="22" customFormat="1" x14ac:dyDescent="0.2">
      <c r="A35" s="9"/>
      <c r="B35" s="28"/>
      <c r="C35" s="63"/>
      <c r="D35" s="10"/>
      <c r="E35" s="10"/>
      <c r="F35" s="11"/>
      <c r="G35" s="11"/>
      <c r="H35" s="21"/>
    </row>
    <row r="36" spans="1:8" x14ac:dyDescent="0.2">
      <c r="A36" s="28">
        <v>2.2000000000000002</v>
      </c>
      <c r="B36" s="28" t="s">
        <v>16</v>
      </c>
      <c r="C36" s="62"/>
      <c r="D36" s="10"/>
      <c r="E36" s="10"/>
      <c r="F36" s="11"/>
      <c r="G36" s="11"/>
      <c r="H36" s="12"/>
    </row>
    <row r="37" spans="1:8" x14ac:dyDescent="0.2">
      <c r="A37" s="9" t="s">
        <v>176</v>
      </c>
      <c r="B37" s="9"/>
      <c r="C37" s="62"/>
      <c r="D37" s="10"/>
      <c r="E37" s="10"/>
      <c r="F37" s="11"/>
      <c r="G37" s="11"/>
      <c r="H37" s="12"/>
    </row>
    <row r="38" spans="1:8" x14ac:dyDescent="0.2">
      <c r="A38" s="9" t="s">
        <v>177</v>
      </c>
      <c r="B38" s="9"/>
      <c r="C38" s="62"/>
      <c r="D38" s="10"/>
      <c r="E38" s="10"/>
      <c r="F38" s="11"/>
      <c r="G38" s="11"/>
      <c r="H38" s="12"/>
    </row>
    <row r="39" spans="1:8" x14ac:dyDescent="0.2">
      <c r="A39" s="32"/>
      <c r="B39" s="33" t="s">
        <v>20</v>
      </c>
      <c r="C39" s="63"/>
      <c r="D39" s="34"/>
      <c r="E39" s="34"/>
      <c r="F39" s="35"/>
      <c r="G39" s="35"/>
      <c r="H39" s="36"/>
    </row>
    <row r="40" spans="1:8" s="22" customFormat="1" x14ac:dyDescent="0.2">
      <c r="A40" s="9"/>
      <c r="B40" s="28"/>
      <c r="C40" s="63"/>
      <c r="D40" s="10"/>
      <c r="E40" s="10"/>
      <c r="F40" s="11"/>
      <c r="G40" s="11"/>
      <c r="H40" s="21"/>
    </row>
    <row r="41" spans="1:8" x14ac:dyDescent="0.2">
      <c r="A41" s="28">
        <v>2.2999999999999998</v>
      </c>
      <c r="B41" s="28" t="s">
        <v>21</v>
      </c>
      <c r="C41" s="62"/>
      <c r="D41" s="10"/>
      <c r="E41" s="10"/>
      <c r="F41" s="11"/>
      <c r="G41" s="11"/>
      <c r="H41" s="12"/>
    </row>
    <row r="42" spans="1:8" x14ac:dyDescent="0.2">
      <c r="A42" s="9" t="s">
        <v>178</v>
      </c>
      <c r="B42" s="9"/>
      <c r="C42" s="62"/>
      <c r="D42" s="10"/>
      <c r="E42" s="10"/>
      <c r="F42" s="11"/>
      <c r="G42" s="11"/>
      <c r="H42" s="12"/>
    </row>
    <row r="43" spans="1:8" x14ac:dyDescent="0.2">
      <c r="A43" s="9" t="s">
        <v>179</v>
      </c>
      <c r="B43" s="9"/>
      <c r="C43" s="62"/>
      <c r="D43" s="10"/>
      <c r="E43" s="10"/>
      <c r="F43" s="11"/>
      <c r="G43" s="11"/>
      <c r="H43" s="12"/>
    </row>
    <row r="44" spans="1:8" x14ac:dyDescent="0.2">
      <c r="A44" s="32"/>
      <c r="B44" s="33" t="s">
        <v>22</v>
      </c>
      <c r="C44" s="63"/>
      <c r="D44" s="38"/>
      <c r="E44" s="38"/>
      <c r="F44" s="39"/>
      <c r="G44" s="39"/>
      <c r="H44" s="36"/>
    </row>
    <row r="45" spans="1:8" s="22" customFormat="1" x14ac:dyDescent="0.2">
      <c r="A45" s="9"/>
      <c r="B45" s="28"/>
      <c r="C45" s="63"/>
      <c r="D45" s="45"/>
      <c r="E45" s="45"/>
      <c r="F45" s="46"/>
      <c r="G45" s="46"/>
      <c r="H45" s="21"/>
    </row>
    <row r="46" spans="1:8" x14ac:dyDescent="0.2">
      <c r="A46" s="28">
        <v>2.4</v>
      </c>
      <c r="B46" s="28" t="s">
        <v>23</v>
      </c>
      <c r="C46" s="62"/>
      <c r="D46" s="10"/>
      <c r="E46" s="10"/>
      <c r="F46" s="11"/>
      <c r="G46" s="11"/>
      <c r="H46" s="12"/>
    </row>
    <row r="47" spans="1:8" x14ac:dyDescent="0.2">
      <c r="A47" s="9" t="s">
        <v>181</v>
      </c>
      <c r="B47" s="9"/>
      <c r="C47" s="62"/>
      <c r="D47" s="10"/>
      <c r="E47" s="10"/>
      <c r="F47" s="11"/>
      <c r="G47" s="11"/>
      <c r="H47" s="12"/>
    </row>
    <row r="48" spans="1:8" x14ac:dyDescent="0.2">
      <c r="A48" s="9" t="s">
        <v>182</v>
      </c>
      <c r="B48" s="9"/>
      <c r="C48" s="62"/>
      <c r="D48" s="10"/>
      <c r="E48" s="10"/>
      <c r="F48" s="11"/>
      <c r="G48" s="11"/>
      <c r="H48" s="12"/>
    </row>
    <row r="49" spans="1:8" x14ac:dyDescent="0.2">
      <c r="A49" s="32"/>
      <c r="B49" s="33" t="s">
        <v>24</v>
      </c>
      <c r="C49" s="62"/>
      <c r="D49" s="34"/>
      <c r="E49" s="34"/>
      <c r="F49" s="35"/>
      <c r="G49" s="35"/>
      <c r="H49" s="37"/>
    </row>
    <row r="50" spans="1:8" x14ac:dyDescent="0.2">
      <c r="A50" s="40"/>
      <c r="B50" s="41" t="s">
        <v>17</v>
      </c>
      <c r="C50" s="63"/>
      <c r="D50" s="42"/>
      <c r="E50" s="42"/>
      <c r="F50" s="43"/>
      <c r="G50" s="43"/>
      <c r="H50" s="44"/>
    </row>
    <row r="51" spans="1:8" x14ac:dyDescent="0.2">
      <c r="A51" s="9"/>
      <c r="B51" s="9"/>
      <c r="C51" s="62"/>
      <c r="D51" s="10"/>
      <c r="E51" s="10"/>
      <c r="F51" s="11"/>
      <c r="G51" s="11"/>
      <c r="H51" s="12"/>
    </row>
    <row r="52" spans="1:8" x14ac:dyDescent="0.2">
      <c r="A52" s="28">
        <v>3</v>
      </c>
      <c r="B52" s="28" t="s">
        <v>15</v>
      </c>
      <c r="C52" s="62"/>
      <c r="D52" s="10"/>
      <c r="E52" s="10"/>
      <c r="F52" s="11"/>
      <c r="G52" s="11"/>
      <c r="H52" s="12"/>
    </row>
    <row r="53" spans="1:8" x14ac:dyDescent="0.2">
      <c r="A53" s="28">
        <v>3.1</v>
      </c>
      <c r="B53" s="28" t="s">
        <v>12</v>
      </c>
      <c r="C53" s="62"/>
      <c r="D53" s="10"/>
      <c r="E53" s="10"/>
      <c r="F53" s="11"/>
      <c r="G53" s="11"/>
      <c r="H53" s="12"/>
    </row>
    <row r="54" spans="1:8" x14ac:dyDescent="0.2">
      <c r="A54" s="9" t="s">
        <v>5</v>
      </c>
      <c r="B54" s="9"/>
      <c r="C54" s="62"/>
      <c r="D54" s="10"/>
      <c r="E54" s="10"/>
      <c r="F54" s="11"/>
      <c r="G54" s="11"/>
      <c r="H54" s="12"/>
    </row>
    <row r="55" spans="1:8" x14ac:dyDescent="0.2">
      <c r="A55" s="9" t="s">
        <v>6</v>
      </c>
      <c r="B55" s="9"/>
      <c r="C55" s="62"/>
      <c r="D55" s="10"/>
      <c r="E55" s="10"/>
      <c r="F55" s="11"/>
      <c r="G55" s="11"/>
      <c r="H55" s="12"/>
    </row>
    <row r="56" spans="1:8" x14ac:dyDescent="0.2">
      <c r="A56" s="32"/>
      <c r="B56" s="33" t="s">
        <v>19</v>
      </c>
      <c r="C56" s="63"/>
      <c r="D56" s="34"/>
      <c r="E56" s="34"/>
      <c r="F56" s="35"/>
      <c r="G56" s="35"/>
      <c r="H56" s="36"/>
    </row>
    <row r="57" spans="1:8" s="22" customFormat="1" x14ac:dyDescent="0.2">
      <c r="A57" s="9"/>
      <c r="B57" s="28"/>
      <c r="C57" s="63"/>
      <c r="D57" s="10"/>
      <c r="E57" s="10"/>
      <c r="F57" s="11"/>
      <c r="G57" s="11"/>
      <c r="H57" s="21"/>
    </row>
    <row r="58" spans="1:8" x14ac:dyDescent="0.2">
      <c r="A58" s="28">
        <v>3.2</v>
      </c>
      <c r="B58" s="28" t="s">
        <v>16</v>
      </c>
      <c r="C58" s="62"/>
      <c r="D58" s="10"/>
      <c r="E58" s="10"/>
      <c r="F58" s="11"/>
      <c r="G58" s="11"/>
      <c r="H58" s="12"/>
    </row>
    <row r="59" spans="1:8" x14ac:dyDescent="0.2">
      <c r="A59" s="9" t="s">
        <v>183</v>
      </c>
      <c r="B59" s="9"/>
      <c r="C59" s="62"/>
      <c r="D59" s="10"/>
      <c r="E59" s="10"/>
      <c r="F59" s="11"/>
      <c r="G59" s="11"/>
      <c r="H59" s="12"/>
    </row>
    <row r="60" spans="1:8" x14ac:dyDescent="0.2">
      <c r="A60" s="9" t="s">
        <v>184</v>
      </c>
      <c r="B60" s="9"/>
      <c r="C60" s="62"/>
      <c r="D60" s="10"/>
      <c r="E60" s="10"/>
      <c r="F60" s="11"/>
      <c r="G60" s="11"/>
      <c r="H60" s="12"/>
    </row>
    <row r="61" spans="1:8" x14ac:dyDescent="0.2">
      <c r="A61" s="32"/>
      <c r="B61" s="33" t="s">
        <v>20</v>
      </c>
      <c r="C61" s="63"/>
      <c r="D61" s="34"/>
      <c r="E61" s="34"/>
      <c r="F61" s="35"/>
      <c r="G61" s="35"/>
      <c r="H61" s="36"/>
    </row>
    <row r="62" spans="1:8" x14ac:dyDescent="0.2">
      <c r="A62" s="40"/>
      <c r="B62" s="41" t="s">
        <v>18</v>
      </c>
      <c r="C62" s="62"/>
      <c r="D62" s="42"/>
      <c r="E62" s="42"/>
      <c r="F62" s="43"/>
      <c r="G62" s="43"/>
      <c r="H62" s="44"/>
    </row>
    <row r="63" spans="1:8" x14ac:dyDescent="0.2">
      <c r="A63" s="28"/>
      <c r="B63" s="28"/>
      <c r="C63" s="62"/>
      <c r="D63" s="10"/>
      <c r="E63" s="10"/>
      <c r="F63" s="11"/>
      <c r="G63" s="11"/>
      <c r="H63" s="12"/>
    </row>
    <row r="64" spans="1:8" x14ac:dyDescent="0.2">
      <c r="A64" s="28">
        <v>4</v>
      </c>
      <c r="B64" s="28" t="s">
        <v>25</v>
      </c>
      <c r="C64" s="62"/>
      <c r="D64" s="10"/>
      <c r="E64" s="10"/>
      <c r="F64" s="11"/>
      <c r="G64" s="11"/>
      <c r="H64" s="12"/>
    </row>
    <row r="65" spans="1:8" x14ac:dyDescent="0.2">
      <c r="A65" s="28">
        <v>4.0999999999999996</v>
      </c>
      <c r="B65" s="28" t="s">
        <v>12</v>
      </c>
      <c r="C65" s="62"/>
      <c r="D65" s="10"/>
      <c r="E65" s="10"/>
      <c r="F65" s="11"/>
      <c r="G65" s="11"/>
      <c r="H65" s="12"/>
    </row>
    <row r="66" spans="1:8" x14ac:dyDescent="0.2">
      <c r="A66" s="9" t="s">
        <v>185</v>
      </c>
      <c r="B66" s="9"/>
      <c r="C66" s="62"/>
      <c r="D66" s="10"/>
      <c r="E66" s="10"/>
      <c r="F66" s="11"/>
      <c r="G66" s="11"/>
      <c r="H66" s="12"/>
    </row>
    <row r="67" spans="1:8" x14ac:dyDescent="0.2">
      <c r="A67" s="9" t="s">
        <v>186</v>
      </c>
      <c r="B67" s="9"/>
      <c r="C67" s="62"/>
      <c r="D67" s="10"/>
      <c r="E67" s="10"/>
      <c r="F67" s="11"/>
      <c r="G67" s="11"/>
      <c r="H67" s="12"/>
    </row>
    <row r="68" spans="1:8" x14ac:dyDescent="0.2">
      <c r="A68" s="32"/>
      <c r="B68" s="33" t="s">
        <v>19</v>
      </c>
      <c r="C68" s="63"/>
      <c r="D68" s="34"/>
      <c r="E68" s="34"/>
      <c r="F68" s="35"/>
      <c r="G68" s="35"/>
      <c r="H68" s="36"/>
    </row>
    <row r="69" spans="1:8" s="22" customFormat="1" x14ac:dyDescent="0.2">
      <c r="A69" s="9"/>
      <c r="B69" s="28"/>
      <c r="C69" s="63"/>
      <c r="D69" s="10"/>
      <c r="E69" s="10"/>
      <c r="F69" s="11"/>
      <c r="G69" s="11"/>
      <c r="H69" s="21"/>
    </row>
    <row r="70" spans="1:8" x14ac:dyDescent="0.2">
      <c r="A70" s="28">
        <v>4.2</v>
      </c>
      <c r="B70" s="28" t="s">
        <v>16</v>
      </c>
      <c r="C70" s="62"/>
      <c r="D70" s="10"/>
      <c r="E70" s="10"/>
      <c r="F70" s="11"/>
      <c r="G70" s="11"/>
      <c r="H70" s="12"/>
    </row>
    <row r="71" spans="1:8" x14ac:dyDescent="0.2">
      <c r="A71" s="9" t="s">
        <v>187</v>
      </c>
      <c r="B71" s="9"/>
      <c r="C71" s="62"/>
      <c r="D71" s="10"/>
      <c r="E71" s="10"/>
      <c r="F71" s="11"/>
      <c r="G71" s="11"/>
      <c r="H71" s="12"/>
    </row>
    <row r="72" spans="1:8" x14ac:dyDescent="0.2">
      <c r="A72" s="9" t="s">
        <v>188</v>
      </c>
      <c r="B72" s="9"/>
      <c r="C72" s="62"/>
      <c r="D72" s="10"/>
      <c r="E72" s="10"/>
      <c r="F72" s="11"/>
      <c r="G72" s="11"/>
      <c r="H72" s="12"/>
    </row>
    <row r="73" spans="1:8" x14ac:dyDescent="0.2">
      <c r="A73" s="32"/>
      <c r="B73" s="33" t="s">
        <v>20</v>
      </c>
      <c r="C73" s="63"/>
      <c r="D73" s="34"/>
      <c r="E73" s="34"/>
      <c r="F73" s="35"/>
      <c r="G73" s="35"/>
      <c r="H73" s="36"/>
    </row>
    <row r="74" spans="1:8" x14ac:dyDescent="0.2">
      <c r="A74" s="40"/>
      <c r="B74" s="41" t="s">
        <v>26</v>
      </c>
      <c r="C74" s="62"/>
      <c r="D74" s="42"/>
      <c r="E74" s="42"/>
      <c r="F74" s="43"/>
      <c r="G74" s="43"/>
      <c r="H74" s="44"/>
    </row>
    <row r="75" spans="1:8" x14ac:dyDescent="0.2">
      <c r="A75" s="40"/>
      <c r="B75" s="41" t="s">
        <v>230</v>
      </c>
      <c r="C75" s="62"/>
      <c r="D75" s="42"/>
      <c r="E75" s="42"/>
      <c r="F75" s="43"/>
      <c r="G75" s="43"/>
      <c r="H75" s="44"/>
    </row>
    <row r="76" spans="1:8" s="22" customFormat="1" x14ac:dyDescent="0.2">
      <c r="A76" s="18">
        <v>1</v>
      </c>
      <c r="B76" s="18" t="s">
        <v>38</v>
      </c>
      <c r="C76" s="62"/>
      <c r="D76" s="10"/>
      <c r="E76" s="10"/>
      <c r="F76" s="11"/>
      <c r="G76" s="11"/>
      <c r="H76" s="21"/>
    </row>
    <row r="77" spans="1:8" s="22" customFormat="1" x14ac:dyDescent="0.2">
      <c r="A77" s="9" t="s">
        <v>166</v>
      </c>
      <c r="B77" s="23"/>
      <c r="C77" s="62"/>
      <c r="D77" s="10"/>
      <c r="E77" s="10"/>
      <c r="F77" s="11"/>
      <c r="G77" s="11"/>
      <c r="H77" s="21"/>
    </row>
    <row r="78" spans="1:8" s="22" customFormat="1" x14ac:dyDescent="0.2">
      <c r="A78" s="9" t="s">
        <v>167</v>
      </c>
      <c r="B78" s="23"/>
      <c r="C78" s="62"/>
      <c r="D78" s="10"/>
      <c r="E78" s="10"/>
      <c r="F78" s="11"/>
      <c r="G78" s="11"/>
      <c r="H78" s="21"/>
    </row>
    <row r="79" spans="1:8" s="22" customFormat="1" x14ac:dyDescent="0.2">
      <c r="A79" s="9" t="s">
        <v>189</v>
      </c>
      <c r="B79" s="23"/>
      <c r="C79" s="62"/>
      <c r="D79" s="10"/>
      <c r="E79" s="10"/>
      <c r="F79" s="11"/>
      <c r="G79" s="11"/>
      <c r="H79" s="21"/>
    </row>
    <row r="80" spans="1:8" s="22" customFormat="1" x14ac:dyDescent="0.2">
      <c r="A80" s="9" t="s">
        <v>190</v>
      </c>
      <c r="B80" s="23"/>
      <c r="C80" s="62"/>
      <c r="D80" s="10"/>
      <c r="E80" s="10"/>
      <c r="F80" s="11"/>
      <c r="G80" s="11"/>
      <c r="H80" s="21"/>
    </row>
    <row r="81" spans="1:8" x14ac:dyDescent="0.2">
      <c r="A81" s="24"/>
      <c r="B81" s="25"/>
      <c r="C81" s="91" t="e">
        <f>#REF!+#REF!</f>
        <v>#REF!</v>
      </c>
      <c r="D81" s="94"/>
      <c r="E81" s="88"/>
      <c r="F81" s="86"/>
      <c r="G81" s="86"/>
      <c r="H81" s="87"/>
    </row>
    <row r="82" spans="1:8" x14ac:dyDescent="0.2">
      <c r="A82" s="32">
        <v>2.1</v>
      </c>
      <c r="B82" s="33" t="s">
        <v>57</v>
      </c>
      <c r="C82" s="92" t="e">
        <f>SUM(C81:C81)</f>
        <v>#REF!</v>
      </c>
      <c r="D82" s="34"/>
      <c r="E82" s="58"/>
      <c r="F82" s="35"/>
      <c r="G82" s="35"/>
      <c r="H82" s="36"/>
    </row>
    <row r="83" spans="1:8" s="22" customFormat="1" x14ac:dyDescent="0.2">
      <c r="A83" s="24" t="s">
        <v>174</v>
      </c>
      <c r="B83" s="28"/>
      <c r="C83" s="97"/>
      <c r="D83" s="10"/>
      <c r="E83" s="57"/>
      <c r="F83" s="11"/>
      <c r="G83" s="11"/>
      <c r="H83" s="90"/>
    </row>
    <row r="84" spans="1:8" s="22" customFormat="1" x14ac:dyDescent="0.2">
      <c r="A84" s="24" t="s">
        <v>175</v>
      </c>
      <c r="B84" s="28"/>
      <c r="C84" s="97"/>
      <c r="D84" s="10"/>
      <c r="E84" s="57"/>
      <c r="F84" s="11"/>
      <c r="G84" s="11"/>
      <c r="H84" s="90"/>
    </row>
    <row r="85" spans="1:8" s="22" customFormat="1" x14ac:dyDescent="0.2">
      <c r="A85" s="24" t="s">
        <v>192</v>
      </c>
      <c r="B85" s="28"/>
      <c r="C85" s="97"/>
      <c r="D85" s="10"/>
      <c r="E85" s="57"/>
      <c r="F85" s="11"/>
      <c r="G85" s="11"/>
      <c r="H85" s="90"/>
    </row>
    <row r="86" spans="1:8" s="22" customFormat="1" x14ac:dyDescent="0.2">
      <c r="A86" s="24" t="s">
        <v>193</v>
      </c>
      <c r="B86" s="28"/>
      <c r="C86" s="97"/>
      <c r="D86" s="10"/>
      <c r="E86" s="57"/>
      <c r="F86" s="11"/>
      <c r="G86" s="11"/>
      <c r="H86" s="90"/>
    </row>
    <row r="87" spans="1:8" s="83" customFormat="1" x14ac:dyDescent="0.2">
      <c r="A87" s="80">
        <v>2.2000000000000002</v>
      </c>
      <c r="B87" s="81" t="s">
        <v>51</v>
      </c>
      <c r="C87" s="90"/>
      <c r="D87" s="93"/>
      <c r="E87" s="84"/>
      <c r="F87" s="85"/>
      <c r="G87" s="85"/>
      <c r="H87" s="89"/>
    </row>
    <row r="88" spans="1:8" x14ac:dyDescent="0.2">
      <c r="A88" s="24" t="s">
        <v>176</v>
      </c>
      <c r="B88" s="25"/>
      <c r="C88" s="91" t="e">
        <f>#REF!+#REF!</f>
        <v>#REF!</v>
      </c>
      <c r="D88" s="94"/>
      <c r="E88" s="88"/>
      <c r="F88" s="86"/>
      <c r="G88" s="86"/>
      <c r="H88" s="87"/>
    </row>
    <row r="89" spans="1:8" x14ac:dyDescent="0.2">
      <c r="A89" s="24" t="s">
        <v>177</v>
      </c>
      <c r="B89" s="25"/>
      <c r="C89" s="91" t="e">
        <f>#REF!+#REF!</f>
        <v>#REF!</v>
      </c>
      <c r="D89" s="94"/>
      <c r="E89" s="88"/>
      <c r="F89" s="86"/>
      <c r="G89" s="86"/>
      <c r="H89" s="87"/>
    </row>
    <row r="90" spans="1:8" x14ac:dyDescent="0.2">
      <c r="A90" s="24" t="s">
        <v>194</v>
      </c>
      <c r="B90" s="25"/>
      <c r="C90" s="91" t="e">
        <f>#REF!+#REF!</f>
        <v>#REF!</v>
      </c>
      <c r="D90" s="94"/>
      <c r="E90" s="88"/>
      <c r="F90" s="86"/>
      <c r="G90" s="86"/>
      <c r="H90" s="87"/>
    </row>
    <row r="91" spans="1:8" x14ac:dyDescent="0.2">
      <c r="A91" s="24" t="s">
        <v>195</v>
      </c>
      <c r="B91" s="25"/>
      <c r="C91" s="91" t="e">
        <f>#REF!+#REF!</f>
        <v>#REF!</v>
      </c>
      <c r="D91" s="94"/>
      <c r="E91" s="88"/>
      <c r="F91" s="86"/>
      <c r="G91" s="86"/>
      <c r="H91" s="87"/>
    </row>
    <row r="92" spans="1:8" x14ac:dyDescent="0.2">
      <c r="A92" s="32"/>
      <c r="B92" s="33" t="s">
        <v>53</v>
      </c>
      <c r="C92" s="63" t="e">
        <f>SUM(C81:C91)</f>
        <v>#REF!</v>
      </c>
      <c r="D92" s="34"/>
      <c r="E92" s="34"/>
      <c r="F92" s="35"/>
      <c r="G92" s="35"/>
      <c r="H92" s="36"/>
    </row>
    <row r="93" spans="1:8" x14ac:dyDescent="0.2">
      <c r="A93" s="40"/>
      <c r="B93" s="41" t="s">
        <v>29</v>
      </c>
      <c r="C93" s="63" t="e">
        <f>C82+C92</f>
        <v>#REF!</v>
      </c>
      <c r="D93" s="66"/>
      <c r="E93" s="66"/>
      <c r="F93" s="67"/>
      <c r="G93" s="67"/>
      <c r="H93" s="44"/>
    </row>
    <row r="94" spans="1:8" s="22" customFormat="1" x14ac:dyDescent="0.2">
      <c r="A94" s="9"/>
      <c r="B94" s="28"/>
      <c r="C94" s="63"/>
      <c r="D94" s="10"/>
      <c r="E94" s="10"/>
      <c r="F94" s="11"/>
      <c r="G94" s="11"/>
      <c r="H94" s="21"/>
    </row>
    <row r="95" spans="1:8" x14ac:dyDescent="0.2">
      <c r="A95" s="18">
        <v>3</v>
      </c>
      <c r="B95" s="18" t="s">
        <v>41</v>
      </c>
      <c r="C95" s="63"/>
      <c r="D95" s="45"/>
      <c r="E95" s="45"/>
      <c r="F95" s="46"/>
      <c r="G95" s="46"/>
      <c r="H95" s="21"/>
    </row>
    <row r="96" spans="1:8" x14ac:dyDescent="0.2">
      <c r="A96" s="18">
        <v>3.1</v>
      </c>
      <c r="B96" s="18" t="s">
        <v>28</v>
      </c>
      <c r="C96" s="63"/>
      <c r="D96" s="45"/>
      <c r="E96" s="45"/>
      <c r="F96" s="46"/>
      <c r="G96" s="46"/>
      <c r="H96" s="21"/>
    </row>
    <row r="97" spans="1:8" x14ac:dyDescent="0.2">
      <c r="A97" s="9" t="s">
        <v>5</v>
      </c>
      <c r="B97" s="23"/>
      <c r="C97" s="62"/>
      <c r="D97" s="10"/>
      <c r="E97" s="10"/>
      <c r="F97" s="11"/>
      <c r="G97" s="11"/>
      <c r="H97" s="12"/>
    </row>
    <row r="98" spans="1:8" x14ac:dyDescent="0.2">
      <c r="A98" s="9" t="s">
        <v>6</v>
      </c>
      <c r="B98" s="23"/>
      <c r="C98" s="62"/>
      <c r="D98" s="10"/>
      <c r="E98" s="10"/>
      <c r="F98" s="11"/>
      <c r="G98" s="11"/>
      <c r="H98" s="12"/>
    </row>
    <row r="99" spans="1:8" x14ac:dyDescent="0.2">
      <c r="A99" s="9" t="s">
        <v>196</v>
      </c>
      <c r="B99" s="25"/>
      <c r="C99" s="62"/>
      <c r="D99" s="10"/>
      <c r="E99" s="19"/>
      <c r="F99" s="20"/>
      <c r="G99" s="20"/>
      <c r="H99" s="12"/>
    </row>
    <row r="100" spans="1:8" x14ac:dyDescent="0.2">
      <c r="A100" s="9" t="s">
        <v>197</v>
      </c>
      <c r="B100" s="25"/>
      <c r="C100" s="62"/>
      <c r="D100" s="10"/>
      <c r="E100" s="19"/>
      <c r="F100" s="20"/>
      <c r="G100" s="20"/>
      <c r="H100" s="12"/>
    </row>
    <row r="101" spans="1:8" x14ac:dyDescent="0.2">
      <c r="A101" s="32"/>
      <c r="B101" s="33" t="s">
        <v>31</v>
      </c>
      <c r="C101" s="63"/>
      <c r="D101" s="38"/>
      <c r="E101" s="38"/>
      <c r="F101" s="39"/>
      <c r="G101" s="39"/>
      <c r="H101" s="36"/>
    </row>
    <row r="102" spans="1:8" x14ac:dyDescent="0.2">
      <c r="A102" s="18">
        <v>3.2</v>
      </c>
      <c r="B102" s="18" t="s">
        <v>32</v>
      </c>
      <c r="C102" s="63"/>
      <c r="D102" s="45"/>
      <c r="E102" s="45"/>
      <c r="F102" s="46"/>
      <c r="G102" s="46"/>
      <c r="H102" s="21"/>
    </row>
    <row r="103" spans="1:8" x14ac:dyDescent="0.2">
      <c r="A103" s="9" t="s">
        <v>183</v>
      </c>
      <c r="B103" s="23"/>
      <c r="C103" s="62"/>
      <c r="D103" s="10"/>
      <c r="E103" s="19"/>
      <c r="F103" s="20"/>
      <c r="G103" s="20"/>
      <c r="H103" s="12"/>
    </row>
    <row r="104" spans="1:8" x14ac:dyDescent="0.2">
      <c r="A104" s="9" t="s">
        <v>184</v>
      </c>
      <c r="B104" s="23"/>
      <c r="C104" s="62"/>
      <c r="D104" s="10"/>
      <c r="E104" s="19"/>
      <c r="F104" s="20"/>
      <c r="G104" s="20"/>
      <c r="H104" s="12"/>
    </row>
    <row r="105" spans="1:8" x14ac:dyDescent="0.2">
      <c r="A105" s="9" t="s">
        <v>198</v>
      </c>
      <c r="B105" s="25"/>
      <c r="C105" s="62"/>
      <c r="D105" s="10"/>
      <c r="E105" s="10"/>
      <c r="F105" s="11"/>
      <c r="G105" s="11"/>
      <c r="H105" s="12"/>
    </row>
    <row r="106" spans="1:8" x14ac:dyDescent="0.2">
      <c r="A106" s="9" t="s">
        <v>199</v>
      </c>
      <c r="B106" s="25"/>
      <c r="C106" s="62"/>
      <c r="D106" s="10"/>
      <c r="E106" s="19"/>
      <c r="F106" s="20"/>
      <c r="G106" s="20"/>
      <c r="H106" s="12"/>
    </row>
    <row r="107" spans="1:8" x14ac:dyDescent="0.2">
      <c r="A107" s="32"/>
      <c r="B107" s="33" t="s">
        <v>33</v>
      </c>
      <c r="C107" s="63"/>
      <c r="D107" s="38"/>
      <c r="E107" s="38"/>
      <c r="F107" s="39"/>
      <c r="G107" s="39"/>
      <c r="H107" s="36"/>
    </row>
    <row r="108" spans="1:8" x14ac:dyDescent="0.2">
      <c r="A108" s="18">
        <v>3.3</v>
      </c>
      <c r="B108" s="18" t="s">
        <v>40</v>
      </c>
      <c r="C108" s="63"/>
      <c r="D108" s="45"/>
      <c r="E108" s="45"/>
      <c r="F108" s="46"/>
      <c r="G108" s="46"/>
      <c r="H108" s="21"/>
    </row>
    <row r="109" spans="1:8" x14ac:dyDescent="0.2">
      <c r="A109" s="50" t="s">
        <v>200</v>
      </c>
      <c r="B109" s="23"/>
      <c r="C109" s="62"/>
      <c r="D109" s="10"/>
      <c r="E109" s="19"/>
      <c r="F109" s="20"/>
      <c r="G109" s="20"/>
      <c r="H109" s="12"/>
    </row>
    <row r="110" spans="1:8" x14ac:dyDescent="0.2">
      <c r="A110" s="50" t="s">
        <v>201</v>
      </c>
      <c r="B110" s="23"/>
      <c r="C110" s="62"/>
      <c r="D110" s="10"/>
      <c r="E110" s="10"/>
      <c r="F110" s="11"/>
      <c r="G110" s="11"/>
      <c r="H110" s="12"/>
    </row>
    <row r="111" spans="1:8" x14ac:dyDescent="0.2">
      <c r="A111" s="50" t="s">
        <v>202</v>
      </c>
      <c r="B111" s="25"/>
      <c r="C111" s="62"/>
      <c r="D111" s="10"/>
      <c r="E111" s="10"/>
      <c r="F111" s="11"/>
      <c r="G111" s="11"/>
      <c r="H111" s="12"/>
    </row>
    <row r="112" spans="1:8" x14ac:dyDescent="0.2">
      <c r="A112" s="50" t="s">
        <v>203</v>
      </c>
      <c r="B112" s="25"/>
      <c r="C112" s="62"/>
      <c r="D112" s="10"/>
      <c r="E112" s="19"/>
      <c r="F112" s="20"/>
      <c r="G112" s="20"/>
      <c r="H112" s="12"/>
    </row>
    <row r="113" spans="1:8" x14ac:dyDescent="0.2">
      <c r="A113" s="32"/>
      <c r="B113" s="33" t="s">
        <v>42</v>
      </c>
      <c r="C113" s="63"/>
      <c r="D113" s="38"/>
      <c r="E113" s="38"/>
      <c r="F113" s="39"/>
      <c r="G113" s="39"/>
      <c r="H113" s="36"/>
    </row>
    <row r="114" spans="1:8" x14ac:dyDescent="0.2">
      <c r="A114" s="40"/>
      <c r="B114" s="41" t="s">
        <v>231</v>
      </c>
      <c r="C114" s="63"/>
      <c r="D114" s="66"/>
      <c r="E114" s="66"/>
      <c r="F114" s="67"/>
      <c r="G114" s="67"/>
      <c r="H114" s="44"/>
    </row>
    <row r="115" spans="1:8" x14ac:dyDescent="0.2">
      <c r="A115" s="23"/>
      <c r="B115" s="23"/>
      <c r="C115" s="62"/>
      <c r="D115" s="10"/>
      <c r="E115" s="19"/>
      <c r="F115" s="20"/>
      <c r="G115" s="20"/>
      <c r="H115" s="12"/>
    </row>
    <row r="116" spans="1:8" x14ac:dyDescent="0.2">
      <c r="A116" s="18">
        <v>4.0999999999999996</v>
      </c>
      <c r="B116" s="18" t="s">
        <v>43</v>
      </c>
      <c r="C116" s="63"/>
      <c r="D116" s="45"/>
      <c r="E116" s="45"/>
      <c r="F116" s="46"/>
      <c r="G116" s="46"/>
      <c r="H116" s="21"/>
    </row>
    <row r="117" spans="1:8" x14ac:dyDescent="0.2">
      <c r="A117" s="9" t="s">
        <v>185</v>
      </c>
      <c r="B117" s="23"/>
      <c r="C117" s="62"/>
      <c r="D117" s="10"/>
      <c r="E117" s="10"/>
      <c r="F117" s="11"/>
      <c r="G117" s="11"/>
      <c r="H117" s="12"/>
    </row>
    <row r="118" spans="1:8" x14ac:dyDescent="0.2">
      <c r="A118" s="9" t="s">
        <v>186</v>
      </c>
      <c r="B118" s="23"/>
      <c r="C118" s="62"/>
      <c r="D118" s="10"/>
      <c r="E118" s="10"/>
      <c r="F118" s="11"/>
      <c r="G118" s="11"/>
      <c r="H118" s="12"/>
    </row>
    <row r="119" spans="1:8" x14ac:dyDescent="0.2">
      <c r="A119" s="9" t="s">
        <v>204</v>
      </c>
      <c r="B119" s="23"/>
      <c r="C119" s="62"/>
      <c r="D119" s="10"/>
      <c r="E119" s="10"/>
      <c r="F119" s="11"/>
      <c r="G119" s="11"/>
      <c r="H119" s="12"/>
    </row>
    <row r="120" spans="1:8" x14ac:dyDescent="0.2">
      <c r="A120" s="40"/>
      <c r="B120" s="41" t="s">
        <v>44</v>
      </c>
      <c r="C120" s="63"/>
      <c r="D120" s="66"/>
      <c r="E120" s="66"/>
      <c r="F120" s="67"/>
      <c r="G120" s="67"/>
      <c r="H120" s="44"/>
    </row>
    <row r="121" spans="1:8" s="22" customFormat="1" x14ac:dyDescent="0.2">
      <c r="A121" s="9"/>
      <c r="B121" s="28"/>
      <c r="C121" s="62"/>
      <c r="D121" s="10"/>
      <c r="E121" s="10"/>
      <c r="F121" s="11"/>
      <c r="G121" s="11"/>
      <c r="H121" s="12"/>
    </row>
    <row r="122" spans="1:8" x14ac:dyDescent="0.2">
      <c r="A122" s="18">
        <v>5.0999999999999996</v>
      </c>
      <c r="B122" s="18" t="s">
        <v>34</v>
      </c>
      <c r="C122" s="63"/>
      <c r="D122" s="45"/>
      <c r="E122" s="45"/>
      <c r="F122" s="46"/>
      <c r="G122" s="46"/>
      <c r="H122" s="21"/>
    </row>
    <row r="123" spans="1:8" x14ac:dyDescent="0.2">
      <c r="A123" s="9" t="s">
        <v>205</v>
      </c>
      <c r="B123" s="23"/>
      <c r="C123" s="62"/>
      <c r="D123" s="10"/>
      <c r="E123" s="10"/>
      <c r="F123" s="11"/>
      <c r="G123" s="11"/>
      <c r="H123" s="12"/>
    </row>
    <row r="124" spans="1:8" x14ac:dyDescent="0.2">
      <c r="A124" s="9" t="s">
        <v>206</v>
      </c>
      <c r="B124" s="23"/>
      <c r="C124" s="62"/>
      <c r="D124" s="10"/>
      <c r="E124" s="10"/>
      <c r="F124" s="11"/>
      <c r="G124" s="11"/>
      <c r="H124" s="12"/>
    </row>
    <row r="125" spans="1:8" x14ac:dyDescent="0.2">
      <c r="A125" s="9" t="s">
        <v>207</v>
      </c>
      <c r="B125" s="23"/>
      <c r="C125" s="62"/>
      <c r="D125" s="10"/>
      <c r="E125" s="10"/>
      <c r="F125" s="11"/>
      <c r="G125" s="11"/>
      <c r="H125" s="12"/>
    </row>
    <row r="126" spans="1:8" x14ac:dyDescent="0.2">
      <c r="A126" s="40"/>
      <c r="B126" s="41" t="s">
        <v>35</v>
      </c>
      <c r="C126" s="63"/>
      <c r="D126" s="66"/>
      <c r="E126" s="66"/>
      <c r="F126" s="67"/>
      <c r="G126" s="67"/>
      <c r="H126" s="44"/>
    </row>
    <row r="127" spans="1:8" s="22" customFormat="1" x14ac:dyDescent="0.2">
      <c r="A127" s="9"/>
      <c r="B127" s="28"/>
      <c r="C127" s="62"/>
      <c r="D127" s="10"/>
      <c r="E127" s="10"/>
      <c r="F127" s="11"/>
      <c r="G127" s="11"/>
      <c r="H127" s="12"/>
    </row>
    <row r="128" spans="1:8" x14ac:dyDescent="0.2">
      <c r="A128" s="13" t="s">
        <v>27</v>
      </c>
      <c r="B128" s="13" t="s">
        <v>208</v>
      </c>
      <c r="C128" s="63"/>
      <c r="D128" s="14"/>
      <c r="E128" s="15"/>
      <c r="F128" s="16"/>
      <c r="G128" s="16"/>
      <c r="H128" s="17"/>
    </row>
    <row r="129" spans="1:8" s="22" customFormat="1" x14ac:dyDescent="0.2">
      <c r="A129" s="18"/>
      <c r="B129" s="18"/>
      <c r="C129" s="63"/>
      <c r="D129" s="10"/>
      <c r="E129" s="19"/>
      <c r="F129" s="20"/>
      <c r="G129" s="20"/>
      <c r="H129" s="21"/>
    </row>
    <row r="130" spans="1:8" s="22" customFormat="1" x14ac:dyDescent="0.2">
      <c r="A130" s="18"/>
      <c r="B130" s="18"/>
      <c r="C130" s="63"/>
      <c r="D130" s="10"/>
      <c r="E130" s="19"/>
      <c r="F130" s="20"/>
      <c r="G130" s="20"/>
      <c r="H130" s="21"/>
    </row>
    <row r="131" spans="1:8" s="22" customFormat="1" x14ac:dyDescent="0.2">
      <c r="A131" s="70" t="s">
        <v>45</v>
      </c>
      <c r="B131" s="70" t="s">
        <v>232</v>
      </c>
      <c r="C131" s="63"/>
      <c r="D131" s="10"/>
      <c r="E131" s="19"/>
      <c r="F131" s="20"/>
      <c r="G131" s="20"/>
      <c r="H131" s="21"/>
    </row>
    <row r="132" spans="1:8" s="22" customFormat="1" x14ac:dyDescent="0.2">
      <c r="A132" s="9"/>
      <c r="B132" s="28"/>
      <c r="C132" s="62"/>
      <c r="D132" s="10"/>
      <c r="E132" s="10"/>
      <c r="F132" s="11"/>
      <c r="G132" s="11"/>
      <c r="H132" s="12"/>
    </row>
    <row r="133" spans="1:8" s="75" customFormat="1" ht="24" customHeight="1" x14ac:dyDescent="0.25">
      <c r="A133" s="70" t="s">
        <v>46</v>
      </c>
      <c r="B133" s="70" t="s">
        <v>164</v>
      </c>
      <c r="C133" s="63"/>
      <c r="D133" s="72"/>
      <c r="E133" s="73"/>
      <c r="F133" s="74"/>
      <c r="G133" s="74"/>
      <c r="H133" s="17"/>
    </row>
    <row r="134" spans="1:8" x14ac:dyDescent="0.2">
      <c r="A134" s="26"/>
      <c r="B134" s="26"/>
      <c r="C134" s="64"/>
      <c r="D134" s="10"/>
      <c r="E134" s="19"/>
      <c r="F134" s="20"/>
      <c r="G134" s="20"/>
      <c r="H134" s="27"/>
    </row>
    <row r="135" spans="1:8" ht="24" customHeight="1" thickBot="1" x14ac:dyDescent="0.25">
      <c r="A135" s="47"/>
      <c r="B135" s="47" t="s">
        <v>165</v>
      </c>
      <c r="C135" s="63"/>
      <c r="D135" s="48"/>
      <c r="E135" s="48"/>
      <c r="F135" s="49"/>
      <c r="G135" s="49"/>
      <c r="H135" s="29"/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250B6-9E17-4BA2-8200-620E7F6D6123}">
  <dimension ref="A1:H135"/>
  <sheetViews>
    <sheetView topLeftCell="A115" workbookViewId="0">
      <selection activeCell="B7" sqref="B7"/>
    </sheetView>
  </sheetViews>
  <sheetFormatPr defaultColWidth="9.140625" defaultRowHeight="12.75" x14ac:dyDescent="0.2"/>
  <cols>
    <col min="1" max="1" width="18.42578125" style="8" customWidth="1"/>
    <col min="2" max="2" width="39.42578125" style="8" customWidth="1"/>
    <col min="3" max="3" width="0.7109375" style="22" customWidth="1"/>
    <col min="4" max="4" width="20.140625" style="8" customWidth="1"/>
    <col min="5" max="5" width="16.140625" style="8" customWidth="1"/>
    <col min="6" max="7" width="15.7109375" style="8" customWidth="1"/>
    <col min="8" max="8" width="75.7109375" style="8" customWidth="1"/>
    <col min="9" max="16384" width="9.140625" style="8"/>
  </cols>
  <sheetData>
    <row r="1" spans="1:8" ht="15" x14ac:dyDescent="0.25">
      <c r="A1" s="31" t="s">
        <v>8</v>
      </c>
    </row>
    <row r="2" spans="1:8" ht="15" x14ac:dyDescent="0.25">
      <c r="A2" s="31" t="s">
        <v>9</v>
      </c>
    </row>
    <row r="3" spans="1:8" ht="15" x14ac:dyDescent="0.25">
      <c r="A3" s="31" t="s">
        <v>37</v>
      </c>
    </row>
    <row r="4" spans="1:8" ht="15" x14ac:dyDescent="0.25">
      <c r="A4" s="31" t="s">
        <v>36</v>
      </c>
    </row>
    <row r="5" spans="1:8" ht="15.75" thickBot="1" x14ac:dyDescent="0.3">
      <c r="A5" s="31" t="s">
        <v>161</v>
      </c>
    </row>
    <row r="6" spans="1:8" ht="30" customHeight="1" thickBot="1" x14ac:dyDescent="0.25">
      <c r="A6" s="76" t="s">
        <v>7</v>
      </c>
      <c r="B6" s="76" t="s">
        <v>3</v>
      </c>
      <c r="C6" s="65"/>
      <c r="D6" s="2" t="s">
        <v>1</v>
      </c>
      <c r="E6" s="2" t="s">
        <v>49</v>
      </c>
      <c r="F6" s="95" t="s">
        <v>58</v>
      </c>
      <c r="G6" s="3" t="s">
        <v>2</v>
      </c>
      <c r="H6" s="55" t="s">
        <v>47</v>
      </c>
    </row>
    <row r="7" spans="1:8" x14ac:dyDescent="0.2">
      <c r="A7" s="4" t="s">
        <v>10</v>
      </c>
      <c r="B7" s="204" t="s">
        <v>233</v>
      </c>
      <c r="C7" s="63"/>
      <c r="D7" s="52"/>
      <c r="E7" s="52"/>
      <c r="F7" s="53"/>
      <c r="G7" s="53"/>
      <c r="H7" s="54"/>
    </row>
    <row r="8" spans="1:8" x14ac:dyDescent="0.2">
      <c r="A8" s="28">
        <v>1</v>
      </c>
      <c r="B8" s="28" t="s">
        <v>11</v>
      </c>
      <c r="C8" s="62"/>
      <c r="D8" s="10"/>
      <c r="E8" s="10"/>
      <c r="F8" s="11"/>
      <c r="G8" s="11"/>
      <c r="H8" s="12"/>
    </row>
    <row r="9" spans="1:8" x14ac:dyDescent="0.2">
      <c r="A9" s="28">
        <v>1.1000000000000001</v>
      </c>
      <c r="B9" s="28" t="s">
        <v>12</v>
      </c>
      <c r="C9" s="62"/>
      <c r="D9" s="10"/>
      <c r="E9" s="10"/>
      <c r="F9" s="11"/>
      <c r="G9" s="11"/>
      <c r="H9" s="12"/>
    </row>
    <row r="10" spans="1:8" x14ac:dyDescent="0.2">
      <c r="A10" s="9" t="s">
        <v>166</v>
      </c>
      <c r="B10" s="9"/>
      <c r="C10" s="62"/>
      <c r="D10" s="10"/>
      <c r="E10" s="10"/>
      <c r="F10" s="11"/>
      <c r="G10" s="11"/>
      <c r="H10" s="12"/>
    </row>
    <row r="11" spans="1:8" x14ac:dyDescent="0.2">
      <c r="A11" s="9" t="s">
        <v>167</v>
      </c>
      <c r="B11" s="9"/>
      <c r="C11" s="62"/>
      <c r="D11" s="10"/>
      <c r="E11" s="10"/>
      <c r="F11" s="11"/>
      <c r="G11" s="11"/>
      <c r="H11" s="12"/>
    </row>
    <row r="12" spans="1:8" x14ac:dyDescent="0.2">
      <c r="A12" s="32"/>
      <c r="B12" s="33" t="s">
        <v>19</v>
      </c>
      <c r="C12" s="63"/>
      <c r="D12" s="34"/>
      <c r="E12" s="34"/>
      <c r="F12" s="35"/>
      <c r="G12" s="35"/>
      <c r="H12" s="36"/>
    </row>
    <row r="13" spans="1:8" s="22" customFormat="1" x14ac:dyDescent="0.2">
      <c r="A13" s="9"/>
      <c r="B13" s="28"/>
      <c r="C13" s="63"/>
      <c r="D13" s="10"/>
      <c r="E13" s="10"/>
      <c r="F13" s="11"/>
      <c r="G13" s="11"/>
      <c r="H13" s="21"/>
    </row>
    <row r="14" spans="1:8" x14ac:dyDescent="0.2">
      <c r="A14" s="28">
        <v>1.2</v>
      </c>
      <c r="B14" s="28" t="s">
        <v>16</v>
      </c>
      <c r="C14" s="62"/>
      <c r="D14" s="10"/>
      <c r="E14" s="10"/>
      <c r="F14" s="11"/>
      <c r="G14" s="11"/>
      <c r="H14" s="12"/>
    </row>
    <row r="15" spans="1:8" x14ac:dyDescent="0.2">
      <c r="A15" s="9" t="s">
        <v>168</v>
      </c>
      <c r="B15" s="9"/>
      <c r="C15" s="62"/>
      <c r="D15" s="10"/>
      <c r="E15" s="10"/>
      <c r="F15" s="11"/>
      <c r="G15" s="11"/>
      <c r="H15" s="12"/>
    </row>
    <row r="16" spans="1:8" x14ac:dyDescent="0.2">
      <c r="A16" s="9" t="s">
        <v>169</v>
      </c>
      <c r="B16" s="9"/>
      <c r="C16" s="62"/>
      <c r="D16" s="10"/>
      <c r="E16" s="10"/>
      <c r="F16" s="11"/>
      <c r="G16" s="11"/>
      <c r="H16" s="12"/>
    </row>
    <row r="17" spans="1:8" x14ac:dyDescent="0.2">
      <c r="A17" s="32"/>
      <c r="B17" s="33" t="s">
        <v>20</v>
      </c>
      <c r="C17" s="63"/>
      <c r="D17" s="34"/>
      <c r="E17" s="34"/>
      <c r="F17" s="35"/>
      <c r="G17" s="35"/>
      <c r="H17" s="36"/>
    </row>
    <row r="18" spans="1:8" s="22" customFormat="1" x14ac:dyDescent="0.2">
      <c r="A18" s="9"/>
      <c r="B18" s="28"/>
      <c r="C18" s="63"/>
      <c r="D18" s="10"/>
      <c r="E18" s="10"/>
      <c r="F18" s="11"/>
      <c r="G18" s="11"/>
      <c r="H18" s="21"/>
    </row>
    <row r="19" spans="1:8" x14ac:dyDescent="0.2">
      <c r="A19" s="28">
        <v>1.3</v>
      </c>
      <c r="B19" s="28" t="s">
        <v>21</v>
      </c>
      <c r="C19" s="62"/>
      <c r="D19" s="10"/>
      <c r="E19" s="10"/>
      <c r="F19" s="11"/>
      <c r="G19" s="11"/>
      <c r="H19" s="12"/>
    </row>
    <row r="20" spans="1:8" x14ac:dyDescent="0.2">
      <c r="A20" s="9" t="s">
        <v>170</v>
      </c>
      <c r="B20" s="28"/>
      <c r="C20" s="62"/>
      <c r="D20" s="10"/>
      <c r="E20" s="10"/>
      <c r="F20" s="11"/>
      <c r="G20" s="11"/>
      <c r="H20" s="12"/>
    </row>
    <row r="21" spans="1:8" x14ac:dyDescent="0.2">
      <c r="A21" s="9" t="s">
        <v>171</v>
      </c>
      <c r="B21" s="9"/>
      <c r="C21" s="62"/>
      <c r="D21" s="10"/>
      <c r="E21" s="10"/>
      <c r="F21" s="11"/>
      <c r="G21" s="11"/>
      <c r="H21" s="12"/>
    </row>
    <row r="22" spans="1:8" x14ac:dyDescent="0.2">
      <c r="A22" s="32"/>
      <c r="B22" s="33" t="s">
        <v>22</v>
      </c>
      <c r="C22" s="63"/>
      <c r="D22" s="38"/>
      <c r="E22" s="38"/>
      <c r="F22" s="39"/>
      <c r="G22" s="39"/>
      <c r="H22" s="36"/>
    </row>
    <row r="23" spans="1:8" s="22" customFormat="1" x14ac:dyDescent="0.2">
      <c r="A23" s="9"/>
      <c r="B23" s="28"/>
      <c r="C23" s="62"/>
      <c r="D23" s="10"/>
      <c r="E23" s="10"/>
      <c r="F23" s="11"/>
      <c r="G23" s="11"/>
      <c r="H23" s="21"/>
    </row>
    <row r="24" spans="1:8" x14ac:dyDescent="0.2">
      <c r="A24" s="28">
        <v>1.4</v>
      </c>
      <c r="B24" s="28" t="s">
        <v>23</v>
      </c>
      <c r="C24" s="62"/>
      <c r="D24" s="10"/>
      <c r="E24" s="10"/>
      <c r="F24" s="11"/>
      <c r="G24" s="11"/>
      <c r="H24" s="12"/>
    </row>
    <row r="25" spans="1:8" x14ac:dyDescent="0.2">
      <c r="A25" s="9" t="s">
        <v>172</v>
      </c>
      <c r="B25" s="9"/>
      <c r="C25" s="62"/>
      <c r="D25" s="10"/>
      <c r="E25" s="10"/>
      <c r="F25" s="11"/>
      <c r="G25" s="11"/>
      <c r="H25" s="12"/>
    </row>
    <row r="26" spans="1:8" x14ac:dyDescent="0.2">
      <c r="A26" s="9" t="s">
        <v>173</v>
      </c>
      <c r="B26" s="9"/>
      <c r="C26" s="62"/>
      <c r="D26" s="10"/>
      <c r="E26" s="10"/>
      <c r="F26" s="11"/>
      <c r="G26" s="11"/>
      <c r="H26" s="12"/>
    </row>
    <row r="27" spans="1:8" x14ac:dyDescent="0.2">
      <c r="A27" s="32"/>
      <c r="B27" s="33" t="s">
        <v>24</v>
      </c>
      <c r="C27" s="62"/>
      <c r="D27" s="34"/>
      <c r="E27" s="34"/>
      <c r="F27" s="35"/>
      <c r="G27" s="35"/>
      <c r="H27" s="36"/>
    </row>
    <row r="28" spans="1:8" x14ac:dyDescent="0.2">
      <c r="A28" s="40"/>
      <c r="B28" s="41" t="s">
        <v>13</v>
      </c>
      <c r="C28" s="63"/>
      <c r="D28" s="42"/>
      <c r="E28" s="42"/>
      <c r="F28" s="43"/>
      <c r="G28" s="43"/>
      <c r="H28" s="44"/>
    </row>
    <row r="29" spans="1:8" x14ac:dyDescent="0.2">
      <c r="A29" s="9"/>
      <c r="B29" s="28"/>
      <c r="C29" s="62"/>
      <c r="D29" s="10"/>
      <c r="E29" s="10"/>
      <c r="F29" s="11"/>
      <c r="G29" s="11"/>
      <c r="H29" s="12"/>
    </row>
    <row r="30" spans="1:8" x14ac:dyDescent="0.2">
      <c r="A30" s="28">
        <v>2</v>
      </c>
      <c r="B30" s="28" t="s">
        <v>14</v>
      </c>
      <c r="C30" s="62"/>
      <c r="D30" s="10"/>
      <c r="E30" s="10"/>
      <c r="F30" s="11"/>
      <c r="G30" s="11"/>
      <c r="H30" s="12"/>
    </row>
    <row r="31" spans="1:8" x14ac:dyDescent="0.2">
      <c r="A31" s="28">
        <v>2.1</v>
      </c>
      <c r="B31" s="28" t="s">
        <v>12</v>
      </c>
      <c r="C31" s="62"/>
      <c r="D31" s="10"/>
      <c r="E31" s="10"/>
      <c r="F31" s="11"/>
      <c r="G31" s="11"/>
      <c r="H31" s="12"/>
    </row>
    <row r="32" spans="1:8" x14ac:dyDescent="0.2">
      <c r="A32" s="9" t="s">
        <v>174</v>
      </c>
      <c r="B32" s="9"/>
      <c r="C32" s="62"/>
      <c r="D32" s="10"/>
      <c r="E32" s="10"/>
      <c r="F32" s="11"/>
      <c r="G32" s="11"/>
      <c r="H32" s="12"/>
    </row>
    <row r="33" spans="1:8" x14ac:dyDescent="0.2">
      <c r="A33" s="9" t="s">
        <v>175</v>
      </c>
      <c r="B33" s="9"/>
      <c r="C33" s="62"/>
      <c r="D33" s="10"/>
      <c r="E33" s="10"/>
      <c r="F33" s="11"/>
      <c r="G33" s="11"/>
      <c r="H33" s="12"/>
    </row>
    <row r="34" spans="1:8" x14ac:dyDescent="0.2">
      <c r="A34" s="32"/>
      <c r="B34" s="33" t="s">
        <v>19</v>
      </c>
      <c r="C34" s="63"/>
      <c r="D34" s="34"/>
      <c r="E34" s="34"/>
      <c r="F34" s="35"/>
      <c r="G34" s="35"/>
      <c r="H34" s="36"/>
    </row>
    <row r="35" spans="1:8" s="22" customFormat="1" x14ac:dyDescent="0.2">
      <c r="A35" s="9"/>
      <c r="B35" s="28"/>
      <c r="C35" s="63"/>
      <c r="D35" s="10"/>
      <c r="E35" s="10"/>
      <c r="F35" s="11"/>
      <c r="G35" s="11"/>
      <c r="H35" s="21"/>
    </row>
    <row r="36" spans="1:8" x14ac:dyDescent="0.2">
      <c r="A36" s="28">
        <v>2.2000000000000002</v>
      </c>
      <c r="B36" s="28" t="s">
        <v>16</v>
      </c>
      <c r="C36" s="62"/>
      <c r="D36" s="10"/>
      <c r="E36" s="10"/>
      <c r="F36" s="11"/>
      <c r="G36" s="11"/>
      <c r="H36" s="12"/>
    </row>
    <row r="37" spans="1:8" x14ac:dyDescent="0.2">
      <c r="A37" s="9" t="s">
        <v>176</v>
      </c>
      <c r="B37" s="9"/>
      <c r="C37" s="62"/>
      <c r="D37" s="10"/>
      <c r="E37" s="10"/>
      <c r="F37" s="11"/>
      <c r="G37" s="11"/>
      <c r="H37" s="12"/>
    </row>
    <row r="38" spans="1:8" x14ac:dyDescent="0.2">
      <c r="A38" s="9" t="s">
        <v>177</v>
      </c>
      <c r="B38" s="9"/>
      <c r="C38" s="62"/>
      <c r="D38" s="10"/>
      <c r="E38" s="10"/>
      <c r="F38" s="11"/>
      <c r="G38" s="11"/>
      <c r="H38" s="12"/>
    </row>
    <row r="39" spans="1:8" x14ac:dyDescent="0.2">
      <c r="A39" s="32"/>
      <c r="B39" s="33" t="s">
        <v>20</v>
      </c>
      <c r="C39" s="63"/>
      <c r="D39" s="34"/>
      <c r="E39" s="34"/>
      <c r="F39" s="35"/>
      <c r="G39" s="35"/>
      <c r="H39" s="36"/>
    </row>
    <row r="40" spans="1:8" s="22" customFormat="1" x14ac:dyDescent="0.2">
      <c r="A40" s="9"/>
      <c r="B40" s="28"/>
      <c r="C40" s="63"/>
      <c r="D40" s="10"/>
      <c r="E40" s="10"/>
      <c r="F40" s="11"/>
      <c r="G40" s="11"/>
      <c r="H40" s="21"/>
    </row>
    <row r="41" spans="1:8" x14ac:dyDescent="0.2">
      <c r="A41" s="28">
        <v>2.2999999999999998</v>
      </c>
      <c r="B41" s="28" t="s">
        <v>21</v>
      </c>
      <c r="C41" s="62"/>
      <c r="D41" s="10"/>
      <c r="E41" s="10"/>
      <c r="F41" s="11"/>
      <c r="G41" s="11"/>
      <c r="H41" s="12"/>
    </row>
    <row r="42" spans="1:8" x14ac:dyDescent="0.2">
      <c r="A42" s="9" t="s">
        <v>178</v>
      </c>
      <c r="B42" s="9"/>
      <c r="C42" s="62"/>
      <c r="D42" s="10"/>
      <c r="E42" s="10"/>
      <c r="F42" s="11"/>
      <c r="G42" s="11"/>
      <c r="H42" s="12"/>
    </row>
    <row r="43" spans="1:8" x14ac:dyDescent="0.2">
      <c r="A43" s="9" t="s">
        <v>179</v>
      </c>
      <c r="B43" s="9"/>
      <c r="C43" s="62"/>
      <c r="D43" s="10"/>
      <c r="E43" s="10"/>
      <c r="F43" s="11"/>
      <c r="G43" s="11"/>
      <c r="H43" s="12"/>
    </row>
    <row r="44" spans="1:8" x14ac:dyDescent="0.2">
      <c r="A44" s="32"/>
      <c r="B44" s="33" t="s">
        <v>22</v>
      </c>
      <c r="C44" s="63"/>
      <c r="D44" s="38"/>
      <c r="E44" s="38"/>
      <c r="F44" s="39"/>
      <c r="G44" s="39"/>
      <c r="H44" s="36"/>
    </row>
    <row r="45" spans="1:8" s="22" customFormat="1" x14ac:dyDescent="0.2">
      <c r="A45" s="9"/>
      <c r="B45" s="28"/>
      <c r="C45" s="63"/>
      <c r="D45" s="45"/>
      <c r="E45" s="45"/>
      <c r="F45" s="46"/>
      <c r="G45" s="46"/>
      <c r="H45" s="21"/>
    </row>
    <row r="46" spans="1:8" x14ac:dyDescent="0.2">
      <c r="A46" s="28">
        <v>2.4</v>
      </c>
      <c r="B46" s="28" t="s">
        <v>23</v>
      </c>
      <c r="C46" s="62"/>
      <c r="D46" s="10"/>
      <c r="E46" s="10"/>
      <c r="F46" s="11"/>
      <c r="G46" s="11"/>
      <c r="H46" s="12"/>
    </row>
    <row r="47" spans="1:8" x14ac:dyDescent="0.2">
      <c r="A47" s="9" t="s">
        <v>181</v>
      </c>
      <c r="B47" s="9"/>
      <c r="C47" s="62"/>
      <c r="D47" s="10"/>
      <c r="E47" s="10"/>
      <c r="F47" s="11"/>
      <c r="G47" s="11"/>
      <c r="H47" s="12"/>
    </row>
    <row r="48" spans="1:8" x14ac:dyDescent="0.2">
      <c r="A48" s="9" t="s">
        <v>182</v>
      </c>
      <c r="B48" s="9"/>
      <c r="C48" s="62"/>
      <c r="D48" s="10"/>
      <c r="E48" s="10"/>
      <c r="F48" s="11"/>
      <c r="G48" s="11"/>
      <c r="H48" s="12"/>
    </row>
    <row r="49" spans="1:8" x14ac:dyDescent="0.2">
      <c r="A49" s="32"/>
      <c r="B49" s="33" t="s">
        <v>24</v>
      </c>
      <c r="C49" s="62"/>
      <c r="D49" s="34"/>
      <c r="E49" s="34"/>
      <c r="F49" s="35"/>
      <c r="G49" s="35"/>
      <c r="H49" s="37"/>
    </row>
    <row r="50" spans="1:8" x14ac:dyDescent="0.2">
      <c r="A50" s="40"/>
      <c r="B50" s="41" t="s">
        <v>17</v>
      </c>
      <c r="C50" s="63"/>
      <c r="D50" s="42"/>
      <c r="E50" s="42"/>
      <c r="F50" s="43"/>
      <c r="G50" s="43"/>
      <c r="H50" s="44"/>
    </row>
    <row r="51" spans="1:8" x14ac:dyDescent="0.2">
      <c r="A51" s="9"/>
      <c r="B51" s="9"/>
      <c r="C51" s="62"/>
      <c r="D51" s="10"/>
      <c r="E51" s="10"/>
      <c r="F51" s="11"/>
      <c r="G51" s="11"/>
      <c r="H51" s="12"/>
    </row>
    <row r="52" spans="1:8" x14ac:dyDescent="0.2">
      <c r="A52" s="28">
        <v>3</v>
      </c>
      <c r="B52" s="28" t="s">
        <v>15</v>
      </c>
      <c r="C52" s="62"/>
      <c r="D52" s="10"/>
      <c r="E52" s="10"/>
      <c r="F52" s="11"/>
      <c r="G52" s="11"/>
      <c r="H52" s="12"/>
    </row>
    <row r="53" spans="1:8" x14ac:dyDescent="0.2">
      <c r="A53" s="28">
        <v>3.1</v>
      </c>
      <c r="B53" s="28" t="s">
        <v>12</v>
      </c>
      <c r="C53" s="62"/>
      <c r="D53" s="10"/>
      <c r="E53" s="10"/>
      <c r="F53" s="11"/>
      <c r="G53" s="11"/>
      <c r="H53" s="12"/>
    </row>
    <row r="54" spans="1:8" x14ac:dyDescent="0.2">
      <c r="A54" s="9" t="s">
        <v>5</v>
      </c>
      <c r="B54" s="9"/>
      <c r="C54" s="62"/>
      <c r="D54" s="10"/>
      <c r="E54" s="10"/>
      <c r="F54" s="11"/>
      <c r="G54" s="11"/>
      <c r="H54" s="12"/>
    </row>
    <row r="55" spans="1:8" x14ac:dyDescent="0.2">
      <c r="A55" s="9" t="s">
        <v>6</v>
      </c>
      <c r="B55" s="9"/>
      <c r="C55" s="62"/>
      <c r="D55" s="10"/>
      <c r="E55" s="10"/>
      <c r="F55" s="11"/>
      <c r="G55" s="11"/>
      <c r="H55" s="12"/>
    </row>
    <row r="56" spans="1:8" x14ac:dyDescent="0.2">
      <c r="A56" s="32"/>
      <c r="B56" s="33" t="s">
        <v>19</v>
      </c>
      <c r="C56" s="63"/>
      <c r="D56" s="34"/>
      <c r="E56" s="34"/>
      <c r="F56" s="35"/>
      <c r="G56" s="35"/>
      <c r="H56" s="36"/>
    </row>
    <row r="57" spans="1:8" s="22" customFormat="1" x14ac:dyDescent="0.2">
      <c r="A57" s="9"/>
      <c r="B57" s="28"/>
      <c r="C57" s="63"/>
      <c r="D57" s="10"/>
      <c r="E57" s="10"/>
      <c r="F57" s="11"/>
      <c r="G57" s="11"/>
      <c r="H57" s="21"/>
    </row>
    <row r="58" spans="1:8" x14ac:dyDescent="0.2">
      <c r="A58" s="28">
        <v>3.2</v>
      </c>
      <c r="B58" s="28" t="s">
        <v>16</v>
      </c>
      <c r="C58" s="62"/>
      <c r="D58" s="10"/>
      <c r="E58" s="10"/>
      <c r="F58" s="11"/>
      <c r="G58" s="11"/>
      <c r="H58" s="12"/>
    </row>
    <row r="59" spans="1:8" x14ac:dyDescent="0.2">
      <c r="A59" s="9" t="s">
        <v>183</v>
      </c>
      <c r="B59" s="9"/>
      <c r="C59" s="62"/>
      <c r="D59" s="10"/>
      <c r="E59" s="10"/>
      <c r="F59" s="11"/>
      <c r="G59" s="11"/>
      <c r="H59" s="12"/>
    </row>
    <row r="60" spans="1:8" x14ac:dyDescent="0.2">
      <c r="A60" s="9" t="s">
        <v>184</v>
      </c>
      <c r="B60" s="9"/>
      <c r="C60" s="62"/>
      <c r="D60" s="10"/>
      <c r="E60" s="10"/>
      <c r="F60" s="11"/>
      <c r="G60" s="11"/>
      <c r="H60" s="12"/>
    </row>
    <row r="61" spans="1:8" x14ac:dyDescent="0.2">
      <c r="A61" s="32"/>
      <c r="B61" s="33" t="s">
        <v>20</v>
      </c>
      <c r="C61" s="63"/>
      <c r="D61" s="34"/>
      <c r="E61" s="34"/>
      <c r="F61" s="35"/>
      <c r="G61" s="35"/>
      <c r="H61" s="36"/>
    </row>
    <row r="62" spans="1:8" x14ac:dyDescent="0.2">
      <c r="A62" s="40"/>
      <c r="B62" s="41" t="s">
        <v>18</v>
      </c>
      <c r="C62" s="62"/>
      <c r="D62" s="42"/>
      <c r="E62" s="42"/>
      <c r="F62" s="43"/>
      <c r="G62" s="43"/>
      <c r="H62" s="44"/>
    </row>
    <row r="63" spans="1:8" x14ac:dyDescent="0.2">
      <c r="A63" s="28"/>
      <c r="B63" s="28"/>
      <c r="C63" s="62"/>
      <c r="D63" s="10"/>
      <c r="E63" s="10"/>
      <c r="F63" s="11"/>
      <c r="G63" s="11"/>
      <c r="H63" s="12"/>
    </row>
    <row r="64" spans="1:8" x14ac:dyDescent="0.2">
      <c r="A64" s="28">
        <v>4</v>
      </c>
      <c r="B64" s="28" t="s">
        <v>25</v>
      </c>
      <c r="C64" s="62"/>
      <c r="D64" s="10"/>
      <c r="E64" s="10"/>
      <c r="F64" s="11"/>
      <c r="G64" s="11"/>
      <c r="H64" s="12"/>
    </row>
    <row r="65" spans="1:8" x14ac:dyDescent="0.2">
      <c r="A65" s="28">
        <v>4.0999999999999996</v>
      </c>
      <c r="B65" s="28" t="s">
        <v>12</v>
      </c>
      <c r="C65" s="62"/>
      <c r="D65" s="10"/>
      <c r="E65" s="10"/>
      <c r="F65" s="11"/>
      <c r="G65" s="11"/>
      <c r="H65" s="12"/>
    </row>
    <row r="66" spans="1:8" x14ac:dyDescent="0.2">
      <c r="A66" s="9" t="s">
        <v>185</v>
      </c>
      <c r="B66" s="9"/>
      <c r="C66" s="62"/>
      <c r="D66" s="10"/>
      <c r="E66" s="10"/>
      <c r="F66" s="11"/>
      <c r="G66" s="11"/>
      <c r="H66" s="12"/>
    </row>
    <row r="67" spans="1:8" x14ac:dyDescent="0.2">
      <c r="A67" s="9" t="s">
        <v>186</v>
      </c>
      <c r="B67" s="9"/>
      <c r="C67" s="62"/>
      <c r="D67" s="10"/>
      <c r="E67" s="10"/>
      <c r="F67" s="11"/>
      <c r="G67" s="11"/>
      <c r="H67" s="12"/>
    </row>
    <row r="68" spans="1:8" x14ac:dyDescent="0.2">
      <c r="A68" s="32"/>
      <c r="B68" s="33" t="s">
        <v>19</v>
      </c>
      <c r="C68" s="63"/>
      <c r="D68" s="34"/>
      <c r="E68" s="34"/>
      <c r="F68" s="35"/>
      <c r="G68" s="35"/>
      <c r="H68" s="36"/>
    </row>
    <row r="69" spans="1:8" s="22" customFormat="1" x14ac:dyDescent="0.2">
      <c r="A69" s="9"/>
      <c r="B69" s="28"/>
      <c r="C69" s="63"/>
      <c r="D69" s="10"/>
      <c r="E69" s="10"/>
      <c r="F69" s="11"/>
      <c r="G69" s="11"/>
      <c r="H69" s="21"/>
    </row>
    <row r="70" spans="1:8" x14ac:dyDescent="0.2">
      <c r="A70" s="28">
        <v>4.2</v>
      </c>
      <c r="B70" s="28" t="s">
        <v>16</v>
      </c>
      <c r="C70" s="62"/>
      <c r="D70" s="10"/>
      <c r="E70" s="10"/>
      <c r="F70" s="11"/>
      <c r="G70" s="11"/>
      <c r="H70" s="12"/>
    </row>
    <row r="71" spans="1:8" x14ac:dyDescent="0.2">
      <c r="A71" s="9" t="s">
        <v>187</v>
      </c>
      <c r="B71" s="9"/>
      <c r="C71" s="62"/>
      <c r="D71" s="10"/>
      <c r="E71" s="10"/>
      <c r="F71" s="11"/>
      <c r="G71" s="11"/>
      <c r="H71" s="12"/>
    </row>
    <row r="72" spans="1:8" x14ac:dyDescent="0.2">
      <c r="A72" s="9" t="s">
        <v>188</v>
      </c>
      <c r="B72" s="9"/>
      <c r="C72" s="62"/>
      <c r="D72" s="10"/>
      <c r="E72" s="10"/>
      <c r="F72" s="11"/>
      <c r="G72" s="11"/>
      <c r="H72" s="12"/>
    </row>
    <row r="73" spans="1:8" x14ac:dyDescent="0.2">
      <c r="A73" s="32"/>
      <c r="B73" s="33" t="s">
        <v>20</v>
      </c>
      <c r="C73" s="63"/>
      <c r="D73" s="34"/>
      <c r="E73" s="34"/>
      <c r="F73" s="35"/>
      <c r="G73" s="35"/>
      <c r="H73" s="36"/>
    </row>
    <row r="74" spans="1:8" x14ac:dyDescent="0.2">
      <c r="A74" s="40"/>
      <c r="B74" s="41" t="s">
        <v>26</v>
      </c>
      <c r="C74" s="62"/>
      <c r="D74" s="42"/>
      <c r="E74" s="42"/>
      <c r="F74" s="43"/>
      <c r="G74" s="43"/>
      <c r="H74" s="44"/>
    </row>
    <row r="75" spans="1:8" x14ac:dyDescent="0.2">
      <c r="A75" s="40"/>
      <c r="B75" s="41" t="s">
        <v>230</v>
      </c>
      <c r="C75" s="62"/>
      <c r="D75" s="42"/>
      <c r="E75" s="42"/>
      <c r="F75" s="43"/>
      <c r="G75" s="43"/>
      <c r="H75" s="44"/>
    </row>
    <row r="76" spans="1:8" s="22" customFormat="1" x14ac:dyDescent="0.2">
      <c r="A76" s="18">
        <v>1</v>
      </c>
      <c r="B76" s="18" t="s">
        <v>38</v>
      </c>
      <c r="C76" s="62"/>
      <c r="D76" s="10"/>
      <c r="E76" s="10"/>
      <c r="F76" s="11"/>
      <c r="G76" s="11"/>
      <c r="H76" s="21"/>
    </row>
    <row r="77" spans="1:8" s="22" customFormat="1" x14ac:dyDescent="0.2">
      <c r="A77" s="9" t="s">
        <v>166</v>
      </c>
      <c r="B77" s="23"/>
      <c r="C77" s="62"/>
      <c r="D77" s="10"/>
      <c r="E77" s="10"/>
      <c r="F77" s="11"/>
      <c r="G77" s="11"/>
      <c r="H77" s="21"/>
    </row>
    <row r="78" spans="1:8" s="22" customFormat="1" x14ac:dyDescent="0.2">
      <c r="A78" s="9" t="s">
        <v>167</v>
      </c>
      <c r="B78" s="23"/>
      <c r="C78" s="62"/>
      <c r="D78" s="10"/>
      <c r="E78" s="10"/>
      <c r="F78" s="11"/>
      <c r="G78" s="11"/>
      <c r="H78" s="21"/>
    </row>
    <row r="79" spans="1:8" s="22" customFormat="1" x14ac:dyDescent="0.2">
      <c r="A79" s="9" t="s">
        <v>189</v>
      </c>
      <c r="B79" s="23"/>
      <c r="C79" s="62"/>
      <c r="D79" s="10"/>
      <c r="E79" s="10"/>
      <c r="F79" s="11"/>
      <c r="G79" s="11"/>
      <c r="H79" s="21"/>
    </row>
    <row r="80" spans="1:8" s="22" customFormat="1" x14ac:dyDescent="0.2">
      <c r="A80" s="9" t="s">
        <v>190</v>
      </c>
      <c r="B80" s="23"/>
      <c r="C80" s="62"/>
      <c r="D80" s="10"/>
      <c r="E80" s="10"/>
      <c r="F80" s="11"/>
      <c r="G80" s="11"/>
      <c r="H80" s="21"/>
    </row>
    <row r="81" spans="1:8" x14ac:dyDescent="0.2">
      <c r="A81" s="24"/>
      <c r="B81" s="25"/>
      <c r="C81" s="91" t="e">
        <f>#REF!+#REF!</f>
        <v>#REF!</v>
      </c>
      <c r="D81" s="94"/>
      <c r="E81" s="88"/>
      <c r="F81" s="86"/>
      <c r="G81" s="86"/>
      <c r="H81" s="87"/>
    </row>
    <row r="82" spans="1:8" x14ac:dyDescent="0.2">
      <c r="A82" s="32">
        <v>2.1</v>
      </c>
      <c r="B82" s="33" t="s">
        <v>57</v>
      </c>
      <c r="C82" s="92" t="e">
        <f>SUM(C81:C81)</f>
        <v>#REF!</v>
      </c>
      <c r="D82" s="34"/>
      <c r="E82" s="58"/>
      <c r="F82" s="35"/>
      <c r="G82" s="35"/>
      <c r="H82" s="36"/>
    </row>
    <row r="83" spans="1:8" s="22" customFormat="1" x14ac:dyDescent="0.2">
      <c r="A83" s="24" t="s">
        <v>174</v>
      </c>
      <c r="B83" s="28"/>
      <c r="C83" s="97"/>
      <c r="D83" s="10"/>
      <c r="E83" s="57"/>
      <c r="F83" s="11"/>
      <c r="G83" s="11"/>
      <c r="H83" s="90"/>
    </row>
    <row r="84" spans="1:8" s="22" customFormat="1" x14ac:dyDescent="0.2">
      <c r="A84" s="24" t="s">
        <v>175</v>
      </c>
      <c r="B84" s="28"/>
      <c r="C84" s="97"/>
      <c r="D84" s="10"/>
      <c r="E84" s="57"/>
      <c r="F84" s="11"/>
      <c r="G84" s="11"/>
      <c r="H84" s="90"/>
    </row>
    <row r="85" spans="1:8" s="22" customFormat="1" x14ac:dyDescent="0.2">
      <c r="A85" s="24" t="s">
        <v>192</v>
      </c>
      <c r="B85" s="28"/>
      <c r="C85" s="97"/>
      <c r="D85" s="10"/>
      <c r="E85" s="57"/>
      <c r="F85" s="11"/>
      <c r="G85" s="11"/>
      <c r="H85" s="90"/>
    </row>
    <row r="86" spans="1:8" s="22" customFormat="1" x14ac:dyDescent="0.2">
      <c r="A86" s="24" t="s">
        <v>193</v>
      </c>
      <c r="B86" s="28"/>
      <c r="C86" s="97"/>
      <c r="D86" s="10"/>
      <c r="E86" s="57"/>
      <c r="F86" s="11"/>
      <c r="G86" s="11"/>
      <c r="H86" s="90"/>
    </row>
    <row r="87" spans="1:8" s="83" customFormat="1" x14ac:dyDescent="0.2">
      <c r="A87" s="80">
        <v>2.2000000000000002</v>
      </c>
      <c r="B87" s="81" t="s">
        <v>51</v>
      </c>
      <c r="C87" s="90"/>
      <c r="D87" s="93"/>
      <c r="E87" s="84"/>
      <c r="F87" s="85"/>
      <c r="G87" s="85"/>
      <c r="H87" s="89"/>
    </row>
    <row r="88" spans="1:8" x14ac:dyDescent="0.2">
      <c r="A88" s="24" t="s">
        <v>176</v>
      </c>
      <c r="B88" s="25"/>
      <c r="C88" s="91" t="e">
        <f>#REF!+#REF!</f>
        <v>#REF!</v>
      </c>
      <c r="D88" s="94"/>
      <c r="E88" s="88"/>
      <c r="F88" s="86"/>
      <c r="G88" s="86"/>
      <c r="H88" s="87"/>
    </row>
    <row r="89" spans="1:8" x14ac:dyDescent="0.2">
      <c r="A89" s="24" t="s">
        <v>177</v>
      </c>
      <c r="B89" s="25"/>
      <c r="C89" s="91" t="e">
        <f>#REF!+#REF!</f>
        <v>#REF!</v>
      </c>
      <c r="D89" s="94"/>
      <c r="E89" s="88"/>
      <c r="F89" s="86"/>
      <c r="G89" s="86"/>
      <c r="H89" s="87"/>
    </row>
    <row r="90" spans="1:8" x14ac:dyDescent="0.2">
      <c r="A90" s="24" t="s">
        <v>194</v>
      </c>
      <c r="B90" s="25"/>
      <c r="C90" s="91" t="e">
        <f>#REF!+#REF!</f>
        <v>#REF!</v>
      </c>
      <c r="D90" s="94"/>
      <c r="E90" s="88"/>
      <c r="F90" s="86"/>
      <c r="G90" s="86"/>
      <c r="H90" s="87"/>
    </row>
    <row r="91" spans="1:8" x14ac:dyDescent="0.2">
      <c r="A91" s="24" t="s">
        <v>195</v>
      </c>
      <c r="B91" s="25"/>
      <c r="C91" s="91" t="e">
        <f>#REF!+#REF!</f>
        <v>#REF!</v>
      </c>
      <c r="D91" s="94"/>
      <c r="E91" s="88"/>
      <c r="F91" s="86"/>
      <c r="G91" s="86"/>
      <c r="H91" s="87"/>
    </row>
    <row r="92" spans="1:8" x14ac:dyDescent="0.2">
      <c r="A92" s="32"/>
      <c r="B92" s="33" t="s">
        <v>53</v>
      </c>
      <c r="C92" s="63" t="e">
        <f>SUM(C81:C91)</f>
        <v>#REF!</v>
      </c>
      <c r="D92" s="34"/>
      <c r="E92" s="34"/>
      <c r="F92" s="35"/>
      <c r="G92" s="35"/>
      <c r="H92" s="36"/>
    </row>
    <row r="93" spans="1:8" x14ac:dyDescent="0.2">
      <c r="A93" s="40"/>
      <c r="B93" s="41" t="s">
        <v>29</v>
      </c>
      <c r="C93" s="63" t="e">
        <f>C82+C92</f>
        <v>#REF!</v>
      </c>
      <c r="D93" s="66"/>
      <c r="E93" s="66"/>
      <c r="F93" s="67"/>
      <c r="G93" s="67"/>
      <c r="H93" s="44"/>
    </row>
    <row r="94" spans="1:8" s="22" customFormat="1" x14ac:dyDescent="0.2">
      <c r="A94" s="9"/>
      <c r="B94" s="28"/>
      <c r="C94" s="63"/>
      <c r="D94" s="10"/>
      <c r="E94" s="10"/>
      <c r="F94" s="11"/>
      <c r="G94" s="11"/>
      <c r="H94" s="21"/>
    </row>
    <row r="95" spans="1:8" x14ac:dyDescent="0.2">
      <c r="A95" s="18">
        <v>3</v>
      </c>
      <c r="B95" s="18" t="s">
        <v>41</v>
      </c>
      <c r="C95" s="63"/>
      <c r="D95" s="45"/>
      <c r="E95" s="45"/>
      <c r="F95" s="46"/>
      <c r="G95" s="46"/>
      <c r="H95" s="21"/>
    </row>
    <row r="96" spans="1:8" x14ac:dyDescent="0.2">
      <c r="A96" s="18">
        <v>3.1</v>
      </c>
      <c r="B96" s="18" t="s">
        <v>28</v>
      </c>
      <c r="C96" s="63"/>
      <c r="D96" s="45"/>
      <c r="E96" s="45"/>
      <c r="F96" s="46"/>
      <c r="G96" s="46"/>
      <c r="H96" s="21"/>
    </row>
    <row r="97" spans="1:8" x14ac:dyDescent="0.2">
      <c r="A97" s="9" t="s">
        <v>5</v>
      </c>
      <c r="B97" s="23"/>
      <c r="C97" s="62"/>
      <c r="D97" s="10"/>
      <c r="E97" s="10"/>
      <c r="F97" s="11"/>
      <c r="G97" s="11"/>
      <c r="H97" s="12"/>
    </row>
    <row r="98" spans="1:8" x14ac:dyDescent="0.2">
      <c r="A98" s="9" t="s">
        <v>6</v>
      </c>
      <c r="B98" s="23"/>
      <c r="C98" s="62"/>
      <c r="D98" s="10"/>
      <c r="E98" s="10"/>
      <c r="F98" s="11"/>
      <c r="G98" s="11"/>
      <c r="H98" s="12"/>
    </row>
    <row r="99" spans="1:8" x14ac:dyDescent="0.2">
      <c r="A99" s="9" t="s">
        <v>196</v>
      </c>
      <c r="B99" s="25"/>
      <c r="C99" s="62"/>
      <c r="D99" s="10"/>
      <c r="E99" s="19"/>
      <c r="F99" s="20"/>
      <c r="G99" s="20"/>
      <c r="H99" s="12"/>
    </row>
    <row r="100" spans="1:8" x14ac:dyDescent="0.2">
      <c r="A100" s="9" t="s">
        <v>197</v>
      </c>
      <c r="B100" s="25"/>
      <c r="C100" s="62"/>
      <c r="D100" s="10"/>
      <c r="E100" s="19"/>
      <c r="F100" s="20"/>
      <c r="G100" s="20"/>
      <c r="H100" s="12"/>
    </row>
    <row r="101" spans="1:8" x14ac:dyDescent="0.2">
      <c r="A101" s="32"/>
      <c r="B101" s="33" t="s">
        <v>31</v>
      </c>
      <c r="C101" s="63"/>
      <c r="D101" s="38"/>
      <c r="E101" s="38"/>
      <c r="F101" s="39"/>
      <c r="G101" s="39"/>
      <c r="H101" s="36"/>
    </row>
    <row r="102" spans="1:8" x14ac:dyDescent="0.2">
      <c r="A102" s="18">
        <v>3.2</v>
      </c>
      <c r="B102" s="18" t="s">
        <v>32</v>
      </c>
      <c r="C102" s="63"/>
      <c r="D102" s="45"/>
      <c r="E102" s="45"/>
      <c r="F102" s="46"/>
      <c r="G102" s="46"/>
      <c r="H102" s="21"/>
    </row>
    <row r="103" spans="1:8" x14ac:dyDescent="0.2">
      <c r="A103" s="9" t="s">
        <v>183</v>
      </c>
      <c r="B103" s="23"/>
      <c r="C103" s="62"/>
      <c r="D103" s="10"/>
      <c r="E103" s="19"/>
      <c r="F103" s="20"/>
      <c r="G103" s="20"/>
      <c r="H103" s="12"/>
    </row>
    <row r="104" spans="1:8" x14ac:dyDescent="0.2">
      <c r="A104" s="9" t="s">
        <v>184</v>
      </c>
      <c r="B104" s="23"/>
      <c r="C104" s="62"/>
      <c r="D104" s="10"/>
      <c r="E104" s="19"/>
      <c r="F104" s="20"/>
      <c r="G104" s="20"/>
      <c r="H104" s="12"/>
    </row>
    <row r="105" spans="1:8" x14ac:dyDescent="0.2">
      <c r="A105" s="9" t="s">
        <v>198</v>
      </c>
      <c r="B105" s="25"/>
      <c r="C105" s="62"/>
      <c r="D105" s="10"/>
      <c r="E105" s="10"/>
      <c r="F105" s="11"/>
      <c r="G105" s="11"/>
      <c r="H105" s="12"/>
    </row>
    <row r="106" spans="1:8" x14ac:dyDescent="0.2">
      <c r="A106" s="9" t="s">
        <v>199</v>
      </c>
      <c r="B106" s="25"/>
      <c r="C106" s="62"/>
      <c r="D106" s="10"/>
      <c r="E106" s="19"/>
      <c r="F106" s="20"/>
      <c r="G106" s="20"/>
      <c r="H106" s="12"/>
    </row>
    <row r="107" spans="1:8" x14ac:dyDescent="0.2">
      <c r="A107" s="32"/>
      <c r="B107" s="33" t="s">
        <v>33</v>
      </c>
      <c r="C107" s="63"/>
      <c r="D107" s="38"/>
      <c r="E107" s="38"/>
      <c r="F107" s="39"/>
      <c r="G107" s="39"/>
      <c r="H107" s="36"/>
    </row>
    <row r="108" spans="1:8" x14ac:dyDescent="0.2">
      <c r="A108" s="18">
        <v>3.3</v>
      </c>
      <c r="B108" s="18" t="s">
        <v>40</v>
      </c>
      <c r="C108" s="63"/>
      <c r="D108" s="45"/>
      <c r="E108" s="45"/>
      <c r="F108" s="46"/>
      <c r="G108" s="46"/>
      <c r="H108" s="21"/>
    </row>
    <row r="109" spans="1:8" x14ac:dyDescent="0.2">
      <c r="A109" s="50" t="s">
        <v>200</v>
      </c>
      <c r="B109" s="23"/>
      <c r="C109" s="62"/>
      <c r="D109" s="10"/>
      <c r="E109" s="19"/>
      <c r="F109" s="20"/>
      <c r="G109" s="20"/>
      <c r="H109" s="12"/>
    </row>
    <row r="110" spans="1:8" x14ac:dyDescent="0.2">
      <c r="A110" s="50" t="s">
        <v>201</v>
      </c>
      <c r="B110" s="23"/>
      <c r="C110" s="62"/>
      <c r="D110" s="10"/>
      <c r="E110" s="10"/>
      <c r="F110" s="11"/>
      <c r="G110" s="11"/>
      <c r="H110" s="12"/>
    </row>
    <row r="111" spans="1:8" x14ac:dyDescent="0.2">
      <c r="A111" s="50" t="s">
        <v>202</v>
      </c>
      <c r="B111" s="25"/>
      <c r="C111" s="62"/>
      <c r="D111" s="10"/>
      <c r="E111" s="10"/>
      <c r="F111" s="11"/>
      <c r="G111" s="11"/>
      <c r="H111" s="12"/>
    </row>
    <row r="112" spans="1:8" x14ac:dyDescent="0.2">
      <c r="A112" s="50" t="s">
        <v>203</v>
      </c>
      <c r="B112" s="25"/>
      <c r="C112" s="62"/>
      <c r="D112" s="10"/>
      <c r="E112" s="19"/>
      <c r="F112" s="20"/>
      <c r="G112" s="20"/>
      <c r="H112" s="12"/>
    </row>
    <row r="113" spans="1:8" x14ac:dyDescent="0.2">
      <c r="A113" s="32"/>
      <c r="B113" s="33" t="s">
        <v>42</v>
      </c>
      <c r="C113" s="63"/>
      <c r="D113" s="38"/>
      <c r="E113" s="38"/>
      <c r="F113" s="39"/>
      <c r="G113" s="39"/>
      <c r="H113" s="36"/>
    </row>
    <row r="114" spans="1:8" x14ac:dyDescent="0.2">
      <c r="A114" s="40"/>
      <c r="B114" s="41" t="s">
        <v>231</v>
      </c>
      <c r="C114" s="63"/>
      <c r="D114" s="66"/>
      <c r="E114" s="66"/>
      <c r="F114" s="67"/>
      <c r="G114" s="67"/>
      <c r="H114" s="44"/>
    </row>
    <row r="115" spans="1:8" x14ac:dyDescent="0.2">
      <c r="A115" s="23"/>
      <c r="B115" s="23"/>
      <c r="C115" s="62"/>
      <c r="D115" s="10"/>
      <c r="E115" s="19"/>
      <c r="F115" s="20"/>
      <c r="G115" s="20"/>
      <c r="H115" s="12"/>
    </row>
    <row r="116" spans="1:8" x14ac:dyDescent="0.2">
      <c r="A116" s="18">
        <v>4.0999999999999996</v>
      </c>
      <c r="B116" s="18" t="s">
        <v>43</v>
      </c>
      <c r="C116" s="63"/>
      <c r="D116" s="45"/>
      <c r="E116" s="45"/>
      <c r="F116" s="46"/>
      <c r="G116" s="46"/>
      <c r="H116" s="21"/>
    </row>
    <row r="117" spans="1:8" x14ac:dyDescent="0.2">
      <c r="A117" s="9" t="s">
        <v>185</v>
      </c>
      <c r="B117" s="23"/>
      <c r="C117" s="62"/>
      <c r="D117" s="10"/>
      <c r="E117" s="10"/>
      <c r="F117" s="11"/>
      <c r="G117" s="11"/>
      <c r="H117" s="12"/>
    </row>
    <row r="118" spans="1:8" x14ac:dyDescent="0.2">
      <c r="A118" s="9" t="s">
        <v>186</v>
      </c>
      <c r="B118" s="23"/>
      <c r="C118" s="62"/>
      <c r="D118" s="10"/>
      <c r="E118" s="10"/>
      <c r="F118" s="11"/>
      <c r="G118" s="11"/>
      <c r="H118" s="12"/>
    </row>
    <row r="119" spans="1:8" x14ac:dyDescent="0.2">
      <c r="A119" s="9" t="s">
        <v>204</v>
      </c>
      <c r="B119" s="23"/>
      <c r="C119" s="62"/>
      <c r="D119" s="10"/>
      <c r="E119" s="10"/>
      <c r="F119" s="11"/>
      <c r="G119" s="11"/>
      <c r="H119" s="12"/>
    </row>
    <row r="120" spans="1:8" x14ac:dyDescent="0.2">
      <c r="A120" s="40"/>
      <c r="B120" s="41" t="s">
        <v>44</v>
      </c>
      <c r="C120" s="63"/>
      <c r="D120" s="66"/>
      <c r="E120" s="66"/>
      <c r="F120" s="67"/>
      <c r="G120" s="67"/>
      <c r="H120" s="44"/>
    </row>
    <row r="121" spans="1:8" s="22" customFormat="1" x14ac:dyDescent="0.2">
      <c r="A121" s="9"/>
      <c r="B121" s="28"/>
      <c r="C121" s="62"/>
      <c r="D121" s="10"/>
      <c r="E121" s="10"/>
      <c r="F121" s="11"/>
      <c r="G121" s="11"/>
      <c r="H121" s="12"/>
    </row>
    <row r="122" spans="1:8" x14ac:dyDescent="0.2">
      <c r="A122" s="18">
        <v>5.0999999999999996</v>
      </c>
      <c r="B122" s="18" t="s">
        <v>34</v>
      </c>
      <c r="C122" s="63"/>
      <c r="D122" s="45"/>
      <c r="E122" s="45"/>
      <c r="F122" s="46"/>
      <c r="G122" s="46"/>
      <c r="H122" s="21"/>
    </row>
    <row r="123" spans="1:8" x14ac:dyDescent="0.2">
      <c r="A123" s="9" t="s">
        <v>205</v>
      </c>
      <c r="B123" s="23"/>
      <c r="C123" s="62"/>
      <c r="D123" s="10"/>
      <c r="E123" s="10"/>
      <c r="F123" s="11"/>
      <c r="G123" s="11"/>
      <c r="H123" s="12"/>
    </row>
    <row r="124" spans="1:8" x14ac:dyDescent="0.2">
      <c r="A124" s="9" t="s">
        <v>206</v>
      </c>
      <c r="B124" s="23"/>
      <c r="C124" s="62"/>
      <c r="D124" s="10"/>
      <c r="E124" s="10"/>
      <c r="F124" s="11"/>
      <c r="G124" s="11"/>
      <c r="H124" s="12"/>
    </row>
    <row r="125" spans="1:8" x14ac:dyDescent="0.2">
      <c r="A125" s="9" t="s">
        <v>207</v>
      </c>
      <c r="B125" s="23"/>
      <c r="C125" s="62"/>
      <c r="D125" s="10"/>
      <c r="E125" s="10"/>
      <c r="F125" s="11"/>
      <c r="G125" s="11"/>
      <c r="H125" s="12"/>
    </row>
    <row r="126" spans="1:8" x14ac:dyDescent="0.2">
      <c r="A126" s="40"/>
      <c r="B126" s="41" t="s">
        <v>35</v>
      </c>
      <c r="C126" s="63"/>
      <c r="D126" s="66"/>
      <c r="E126" s="66"/>
      <c r="F126" s="67"/>
      <c r="G126" s="67"/>
      <c r="H126" s="44"/>
    </row>
    <row r="127" spans="1:8" s="22" customFormat="1" x14ac:dyDescent="0.2">
      <c r="A127" s="9"/>
      <c r="B127" s="28"/>
      <c r="C127" s="62"/>
      <c r="D127" s="10"/>
      <c r="E127" s="10"/>
      <c r="F127" s="11"/>
      <c r="G127" s="11"/>
      <c r="H127" s="12"/>
    </row>
    <row r="128" spans="1:8" x14ac:dyDescent="0.2">
      <c r="A128" s="13" t="s">
        <v>27</v>
      </c>
      <c r="B128" s="13" t="s">
        <v>208</v>
      </c>
      <c r="C128" s="63"/>
      <c r="D128" s="14"/>
      <c r="E128" s="15"/>
      <c r="F128" s="16"/>
      <c r="G128" s="16"/>
      <c r="H128" s="17"/>
    </row>
    <row r="129" spans="1:8" s="22" customFormat="1" x14ac:dyDescent="0.2">
      <c r="A129" s="18"/>
      <c r="B129" s="18"/>
      <c r="C129" s="63"/>
      <c r="D129" s="10"/>
      <c r="E129" s="19"/>
      <c r="F129" s="20"/>
      <c r="G129" s="20"/>
      <c r="H129" s="21"/>
    </row>
    <row r="130" spans="1:8" s="22" customFormat="1" x14ac:dyDescent="0.2">
      <c r="A130" s="18"/>
      <c r="B130" s="18"/>
      <c r="C130" s="63"/>
      <c r="D130" s="10"/>
      <c r="E130" s="19"/>
      <c r="F130" s="20"/>
      <c r="G130" s="20"/>
      <c r="H130" s="21"/>
    </row>
    <row r="131" spans="1:8" s="22" customFormat="1" x14ac:dyDescent="0.2">
      <c r="A131" s="70" t="s">
        <v>45</v>
      </c>
      <c r="B131" s="70" t="s">
        <v>235</v>
      </c>
      <c r="C131" s="63"/>
      <c r="D131" s="10"/>
      <c r="E131" s="19"/>
      <c r="F131" s="20"/>
      <c r="G131" s="20"/>
      <c r="H131" s="21"/>
    </row>
    <row r="132" spans="1:8" s="22" customFormat="1" x14ac:dyDescent="0.2">
      <c r="A132" s="9"/>
      <c r="B132" s="28"/>
      <c r="C132" s="62"/>
      <c r="D132" s="10"/>
      <c r="E132" s="10"/>
      <c r="F132" s="11"/>
      <c r="G132" s="11"/>
      <c r="H132" s="12"/>
    </row>
    <row r="133" spans="1:8" s="75" customFormat="1" ht="24" customHeight="1" x14ac:dyDescent="0.25">
      <c r="A133" s="70" t="s">
        <v>46</v>
      </c>
      <c r="B133" s="70" t="s">
        <v>164</v>
      </c>
      <c r="C133" s="63"/>
      <c r="D133" s="72"/>
      <c r="E133" s="73"/>
      <c r="F133" s="74"/>
      <c r="G133" s="74"/>
      <c r="H133" s="17"/>
    </row>
    <row r="134" spans="1:8" x14ac:dyDescent="0.2">
      <c r="A134" s="26"/>
      <c r="B134" s="26"/>
      <c r="C134" s="64"/>
      <c r="D134" s="10"/>
      <c r="E134" s="19"/>
      <c r="F134" s="20"/>
      <c r="G134" s="20"/>
      <c r="H134" s="27"/>
    </row>
    <row r="135" spans="1:8" ht="24" customHeight="1" thickBot="1" x14ac:dyDescent="0.25">
      <c r="A135" s="47"/>
      <c r="B135" s="47" t="s">
        <v>165</v>
      </c>
      <c r="C135" s="63"/>
      <c r="D135" s="48"/>
      <c r="E135" s="48"/>
      <c r="F135" s="49"/>
      <c r="G135" s="49"/>
      <c r="H135" s="29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813D0-979D-4A5D-BDF4-918A46C10C77}">
  <dimension ref="A1:H135"/>
  <sheetViews>
    <sheetView topLeftCell="A121" workbookViewId="0">
      <selection activeCell="B132" sqref="B132"/>
    </sheetView>
  </sheetViews>
  <sheetFormatPr defaultColWidth="9.140625" defaultRowHeight="12.75" x14ac:dyDescent="0.2"/>
  <cols>
    <col min="1" max="1" width="18.42578125" style="8" customWidth="1"/>
    <col min="2" max="2" width="39.42578125" style="8" customWidth="1"/>
    <col min="3" max="3" width="0.7109375" style="22" customWidth="1"/>
    <col min="4" max="4" width="20.140625" style="8" customWidth="1"/>
    <col min="5" max="5" width="16.140625" style="8" customWidth="1"/>
    <col min="6" max="7" width="15.7109375" style="8" customWidth="1"/>
    <col min="8" max="8" width="75.7109375" style="8" customWidth="1"/>
    <col min="9" max="16384" width="9.140625" style="8"/>
  </cols>
  <sheetData>
    <row r="1" spans="1:8" ht="15" x14ac:dyDescent="0.25">
      <c r="A1" s="31" t="s">
        <v>8</v>
      </c>
    </row>
    <row r="2" spans="1:8" ht="15" x14ac:dyDescent="0.25">
      <c r="A2" s="31" t="s">
        <v>9</v>
      </c>
    </row>
    <row r="3" spans="1:8" ht="15" x14ac:dyDescent="0.25">
      <c r="A3" s="31" t="s">
        <v>37</v>
      </c>
    </row>
    <row r="4" spans="1:8" ht="15" x14ac:dyDescent="0.25">
      <c r="A4" s="31" t="s">
        <v>36</v>
      </c>
    </row>
    <row r="5" spans="1:8" ht="15.75" thickBot="1" x14ac:dyDescent="0.3">
      <c r="A5" s="31" t="s">
        <v>161</v>
      </c>
    </row>
    <row r="6" spans="1:8" ht="30" customHeight="1" thickBot="1" x14ac:dyDescent="0.25">
      <c r="A6" s="76" t="s">
        <v>7</v>
      </c>
      <c r="B6" s="76" t="s">
        <v>3</v>
      </c>
      <c r="C6" s="65"/>
      <c r="D6" s="2" t="s">
        <v>1</v>
      </c>
      <c r="E6" s="2" t="s">
        <v>49</v>
      </c>
      <c r="F6" s="95" t="s">
        <v>58</v>
      </c>
      <c r="G6" s="3" t="s">
        <v>2</v>
      </c>
      <c r="H6" s="55" t="s">
        <v>47</v>
      </c>
    </row>
    <row r="7" spans="1:8" x14ac:dyDescent="0.2">
      <c r="A7" s="4" t="s">
        <v>10</v>
      </c>
      <c r="B7" s="204" t="s">
        <v>233</v>
      </c>
      <c r="C7" s="63"/>
      <c r="D7" s="52"/>
      <c r="E7" s="52"/>
      <c r="F7" s="53"/>
      <c r="G7" s="53"/>
      <c r="H7" s="54"/>
    </row>
    <row r="8" spans="1:8" x14ac:dyDescent="0.2">
      <c r="A8" s="28">
        <v>1</v>
      </c>
      <c r="B8" s="28" t="s">
        <v>11</v>
      </c>
      <c r="C8" s="62"/>
      <c r="D8" s="10"/>
      <c r="E8" s="10"/>
      <c r="F8" s="11"/>
      <c r="G8" s="11"/>
      <c r="H8" s="12"/>
    </row>
    <row r="9" spans="1:8" x14ac:dyDescent="0.2">
      <c r="A9" s="28">
        <v>1.1000000000000001</v>
      </c>
      <c r="B9" s="28" t="s">
        <v>12</v>
      </c>
      <c r="C9" s="62"/>
      <c r="D9" s="10"/>
      <c r="E9" s="10"/>
      <c r="F9" s="11"/>
      <c r="G9" s="11"/>
      <c r="H9" s="12"/>
    </row>
    <row r="10" spans="1:8" x14ac:dyDescent="0.2">
      <c r="A10" s="9" t="s">
        <v>166</v>
      </c>
      <c r="B10" s="9"/>
      <c r="C10" s="62"/>
      <c r="D10" s="10"/>
      <c r="E10" s="10"/>
      <c r="F10" s="11"/>
      <c r="G10" s="11"/>
      <c r="H10" s="12"/>
    </row>
    <row r="11" spans="1:8" x14ac:dyDescent="0.2">
      <c r="A11" s="9" t="s">
        <v>167</v>
      </c>
      <c r="B11" s="9"/>
      <c r="C11" s="62"/>
      <c r="D11" s="10"/>
      <c r="E11" s="10"/>
      <c r="F11" s="11"/>
      <c r="G11" s="11"/>
      <c r="H11" s="12"/>
    </row>
    <row r="12" spans="1:8" x14ac:dyDescent="0.2">
      <c r="A12" s="32"/>
      <c r="B12" s="33" t="s">
        <v>19</v>
      </c>
      <c r="C12" s="63"/>
      <c r="D12" s="34"/>
      <c r="E12" s="34"/>
      <c r="F12" s="35"/>
      <c r="G12" s="35"/>
      <c r="H12" s="36"/>
    </row>
    <row r="13" spans="1:8" s="22" customFormat="1" x14ac:dyDescent="0.2">
      <c r="A13" s="9"/>
      <c r="B13" s="28"/>
      <c r="C13" s="63"/>
      <c r="D13" s="10"/>
      <c r="E13" s="10"/>
      <c r="F13" s="11"/>
      <c r="G13" s="11"/>
      <c r="H13" s="21"/>
    </row>
    <row r="14" spans="1:8" x14ac:dyDescent="0.2">
      <c r="A14" s="28">
        <v>1.2</v>
      </c>
      <c r="B14" s="28" t="s">
        <v>16</v>
      </c>
      <c r="C14" s="62"/>
      <c r="D14" s="10"/>
      <c r="E14" s="10"/>
      <c r="F14" s="11"/>
      <c r="G14" s="11"/>
      <c r="H14" s="12"/>
    </row>
    <row r="15" spans="1:8" x14ac:dyDescent="0.2">
      <c r="A15" s="9" t="s">
        <v>168</v>
      </c>
      <c r="B15" s="9"/>
      <c r="C15" s="62"/>
      <c r="D15" s="10"/>
      <c r="E15" s="10"/>
      <c r="F15" s="11"/>
      <c r="G15" s="11"/>
      <c r="H15" s="12"/>
    </row>
    <row r="16" spans="1:8" x14ac:dyDescent="0.2">
      <c r="A16" s="9" t="s">
        <v>169</v>
      </c>
      <c r="B16" s="9"/>
      <c r="C16" s="62"/>
      <c r="D16" s="10"/>
      <c r="E16" s="10"/>
      <c r="F16" s="11"/>
      <c r="G16" s="11"/>
      <c r="H16" s="12"/>
    </row>
    <row r="17" spans="1:8" x14ac:dyDescent="0.2">
      <c r="A17" s="32"/>
      <c r="B17" s="33" t="s">
        <v>20</v>
      </c>
      <c r="C17" s="63"/>
      <c r="D17" s="34"/>
      <c r="E17" s="34"/>
      <c r="F17" s="35"/>
      <c r="G17" s="35"/>
      <c r="H17" s="36"/>
    </row>
    <row r="18" spans="1:8" s="22" customFormat="1" x14ac:dyDescent="0.2">
      <c r="A18" s="9"/>
      <c r="B18" s="28"/>
      <c r="C18" s="63"/>
      <c r="D18" s="10"/>
      <c r="E18" s="10"/>
      <c r="F18" s="11"/>
      <c r="G18" s="11"/>
      <c r="H18" s="21"/>
    </row>
    <row r="19" spans="1:8" x14ac:dyDescent="0.2">
      <c r="A19" s="28">
        <v>1.3</v>
      </c>
      <c r="B19" s="28" t="s">
        <v>21</v>
      </c>
      <c r="C19" s="62"/>
      <c r="D19" s="10"/>
      <c r="E19" s="10"/>
      <c r="F19" s="11"/>
      <c r="G19" s="11"/>
      <c r="H19" s="12"/>
    </row>
    <row r="20" spans="1:8" x14ac:dyDescent="0.2">
      <c r="A20" s="9" t="s">
        <v>170</v>
      </c>
      <c r="B20" s="28"/>
      <c r="C20" s="62"/>
      <c r="D20" s="10"/>
      <c r="E20" s="10"/>
      <c r="F20" s="11"/>
      <c r="G20" s="11"/>
      <c r="H20" s="12"/>
    </row>
    <row r="21" spans="1:8" x14ac:dyDescent="0.2">
      <c r="A21" s="9" t="s">
        <v>171</v>
      </c>
      <c r="B21" s="9"/>
      <c r="C21" s="62"/>
      <c r="D21" s="10"/>
      <c r="E21" s="10"/>
      <c r="F21" s="11"/>
      <c r="G21" s="11"/>
      <c r="H21" s="12"/>
    </row>
    <row r="22" spans="1:8" x14ac:dyDescent="0.2">
      <c r="A22" s="32"/>
      <c r="B22" s="33" t="s">
        <v>22</v>
      </c>
      <c r="C22" s="63"/>
      <c r="D22" s="38"/>
      <c r="E22" s="38"/>
      <c r="F22" s="39"/>
      <c r="G22" s="39"/>
      <c r="H22" s="36"/>
    </row>
    <row r="23" spans="1:8" s="22" customFormat="1" x14ac:dyDescent="0.2">
      <c r="A23" s="9"/>
      <c r="B23" s="28"/>
      <c r="C23" s="62"/>
      <c r="D23" s="10"/>
      <c r="E23" s="10"/>
      <c r="F23" s="11"/>
      <c r="G23" s="11"/>
      <c r="H23" s="21"/>
    </row>
    <row r="24" spans="1:8" x14ac:dyDescent="0.2">
      <c r="A24" s="28">
        <v>1.4</v>
      </c>
      <c r="B24" s="28" t="s">
        <v>23</v>
      </c>
      <c r="C24" s="62"/>
      <c r="D24" s="10"/>
      <c r="E24" s="10"/>
      <c r="F24" s="11"/>
      <c r="G24" s="11"/>
      <c r="H24" s="12"/>
    </row>
    <row r="25" spans="1:8" x14ac:dyDescent="0.2">
      <c r="A25" s="9" t="s">
        <v>172</v>
      </c>
      <c r="B25" s="9"/>
      <c r="C25" s="62"/>
      <c r="D25" s="10"/>
      <c r="E25" s="10"/>
      <c r="F25" s="11"/>
      <c r="G25" s="11"/>
      <c r="H25" s="12"/>
    </row>
    <row r="26" spans="1:8" x14ac:dyDescent="0.2">
      <c r="A26" s="9" t="s">
        <v>173</v>
      </c>
      <c r="B26" s="9"/>
      <c r="C26" s="62"/>
      <c r="D26" s="10"/>
      <c r="E26" s="10"/>
      <c r="F26" s="11"/>
      <c r="G26" s="11"/>
      <c r="H26" s="12"/>
    </row>
    <row r="27" spans="1:8" x14ac:dyDescent="0.2">
      <c r="A27" s="32"/>
      <c r="B27" s="33" t="s">
        <v>24</v>
      </c>
      <c r="C27" s="62"/>
      <c r="D27" s="34"/>
      <c r="E27" s="34"/>
      <c r="F27" s="35"/>
      <c r="G27" s="35"/>
      <c r="H27" s="36"/>
    </row>
    <row r="28" spans="1:8" x14ac:dyDescent="0.2">
      <c r="A28" s="40"/>
      <c r="B28" s="41" t="s">
        <v>13</v>
      </c>
      <c r="C28" s="63"/>
      <c r="D28" s="42"/>
      <c r="E28" s="42"/>
      <c r="F28" s="43"/>
      <c r="G28" s="43"/>
      <c r="H28" s="44"/>
    </row>
    <row r="29" spans="1:8" x14ac:dyDescent="0.2">
      <c r="A29" s="9"/>
      <c r="B29" s="28"/>
      <c r="C29" s="62"/>
      <c r="D29" s="10"/>
      <c r="E29" s="10"/>
      <c r="F29" s="11"/>
      <c r="G29" s="11"/>
      <c r="H29" s="12"/>
    </row>
    <row r="30" spans="1:8" x14ac:dyDescent="0.2">
      <c r="A30" s="28">
        <v>2</v>
      </c>
      <c r="B30" s="28" t="s">
        <v>14</v>
      </c>
      <c r="C30" s="62"/>
      <c r="D30" s="10"/>
      <c r="E30" s="10"/>
      <c r="F30" s="11"/>
      <c r="G30" s="11"/>
      <c r="H30" s="12"/>
    </row>
    <row r="31" spans="1:8" x14ac:dyDescent="0.2">
      <c r="A31" s="28">
        <v>2.1</v>
      </c>
      <c r="B31" s="28" t="s">
        <v>12</v>
      </c>
      <c r="C31" s="62"/>
      <c r="D31" s="10"/>
      <c r="E31" s="10"/>
      <c r="F31" s="11"/>
      <c r="G31" s="11"/>
      <c r="H31" s="12"/>
    </row>
    <row r="32" spans="1:8" x14ac:dyDescent="0.2">
      <c r="A32" s="9" t="s">
        <v>174</v>
      </c>
      <c r="B32" s="9"/>
      <c r="C32" s="62"/>
      <c r="D32" s="10"/>
      <c r="E32" s="10"/>
      <c r="F32" s="11"/>
      <c r="G32" s="11"/>
      <c r="H32" s="12"/>
    </row>
    <row r="33" spans="1:8" x14ac:dyDescent="0.2">
      <c r="A33" s="9" t="s">
        <v>175</v>
      </c>
      <c r="B33" s="9"/>
      <c r="C33" s="62"/>
      <c r="D33" s="10"/>
      <c r="E33" s="10"/>
      <c r="F33" s="11"/>
      <c r="G33" s="11"/>
      <c r="H33" s="12"/>
    </row>
    <row r="34" spans="1:8" x14ac:dyDescent="0.2">
      <c r="A34" s="32"/>
      <c r="B34" s="33" t="s">
        <v>19</v>
      </c>
      <c r="C34" s="63"/>
      <c r="D34" s="34"/>
      <c r="E34" s="34"/>
      <c r="F34" s="35"/>
      <c r="G34" s="35"/>
      <c r="H34" s="36"/>
    </row>
    <row r="35" spans="1:8" s="22" customFormat="1" x14ac:dyDescent="0.2">
      <c r="A35" s="9"/>
      <c r="B35" s="28"/>
      <c r="C35" s="63"/>
      <c r="D35" s="10"/>
      <c r="E35" s="10"/>
      <c r="F35" s="11"/>
      <c r="G35" s="11"/>
      <c r="H35" s="21"/>
    </row>
    <row r="36" spans="1:8" x14ac:dyDescent="0.2">
      <c r="A36" s="28">
        <v>2.2000000000000002</v>
      </c>
      <c r="B36" s="28" t="s">
        <v>16</v>
      </c>
      <c r="C36" s="62"/>
      <c r="D36" s="10"/>
      <c r="E36" s="10"/>
      <c r="F36" s="11"/>
      <c r="G36" s="11"/>
      <c r="H36" s="12"/>
    </row>
    <row r="37" spans="1:8" x14ac:dyDescent="0.2">
      <c r="A37" s="9" t="s">
        <v>176</v>
      </c>
      <c r="B37" s="9"/>
      <c r="C37" s="62"/>
      <c r="D37" s="10"/>
      <c r="E37" s="10"/>
      <c r="F37" s="11"/>
      <c r="G37" s="11"/>
      <c r="H37" s="12"/>
    </row>
    <row r="38" spans="1:8" x14ac:dyDescent="0.2">
      <c r="A38" s="9" t="s">
        <v>177</v>
      </c>
      <c r="B38" s="9"/>
      <c r="C38" s="62"/>
      <c r="D38" s="10"/>
      <c r="E38" s="10"/>
      <c r="F38" s="11"/>
      <c r="G38" s="11"/>
      <c r="H38" s="12"/>
    </row>
    <row r="39" spans="1:8" x14ac:dyDescent="0.2">
      <c r="A39" s="32"/>
      <c r="B39" s="33" t="s">
        <v>20</v>
      </c>
      <c r="C39" s="63"/>
      <c r="D39" s="34"/>
      <c r="E39" s="34"/>
      <c r="F39" s="35"/>
      <c r="G39" s="35"/>
      <c r="H39" s="36"/>
    </row>
    <row r="40" spans="1:8" s="22" customFormat="1" x14ac:dyDescent="0.2">
      <c r="A40" s="9"/>
      <c r="B40" s="28"/>
      <c r="C40" s="63"/>
      <c r="D40" s="10"/>
      <c r="E40" s="10"/>
      <c r="F40" s="11"/>
      <c r="G40" s="11"/>
      <c r="H40" s="21"/>
    </row>
    <row r="41" spans="1:8" x14ac:dyDescent="0.2">
      <c r="A41" s="28">
        <v>2.2999999999999998</v>
      </c>
      <c r="B41" s="28" t="s">
        <v>21</v>
      </c>
      <c r="C41" s="62"/>
      <c r="D41" s="10"/>
      <c r="E41" s="10"/>
      <c r="F41" s="11"/>
      <c r="G41" s="11"/>
      <c r="H41" s="12"/>
    </row>
    <row r="42" spans="1:8" x14ac:dyDescent="0.2">
      <c r="A42" s="9" t="s">
        <v>178</v>
      </c>
      <c r="B42" s="9"/>
      <c r="C42" s="62"/>
      <c r="D42" s="10"/>
      <c r="E42" s="10"/>
      <c r="F42" s="11"/>
      <c r="G42" s="11"/>
      <c r="H42" s="12"/>
    </row>
    <row r="43" spans="1:8" x14ac:dyDescent="0.2">
      <c r="A43" s="9" t="s">
        <v>179</v>
      </c>
      <c r="B43" s="9"/>
      <c r="C43" s="62"/>
      <c r="D43" s="10"/>
      <c r="E43" s="10"/>
      <c r="F43" s="11"/>
      <c r="G43" s="11"/>
      <c r="H43" s="12"/>
    </row>
    <row r="44" spans="1:8" x14ac:dyDescent="0.2">
      <c r="A44" s="32"/>
      <c r="B44" s="33" t="s">
        <v>22</v>
      </c>
      <c r="C44" s="63"/>
      <c r="D44" s="38"/>
      <c r="E44" s="38"/>
      <c r="F44" s="39"/>
      <c r="G44" s="39"/>
      <c r="H44" s="36"/>
    </row>
    <row r="45" spans="1:8" s="22" customFormat="1" x14ac:dyDescent="0.2">
      <c r="A45" s="9"/>
      <c r="B45" s="28"/>
      <c r="C45" s="63"/>
      <c r="D45" s="45"/>
      <c r="E45" s="45"/>
      <c r="F45" s="46"/>
      <c r="G45" s="46"/>
      <c r="H45" s="21"/>
    </row>
    <row r="46" spans="1:8" x14ac:dyDescent="0.2">
      <c r="A46" s="28">
        <v>2.4</v>
      </c>
      <c r="B46" s="28" t="s">
        <v>23</v>
      </c>
      <c r="C46" s="62"/>
      <c r="D46" s="10"/>
      <c r="E46" s="10"/>
      <c r="F46" s="11"/>
      <c r="G46" s="11"/>
      <c r="H46" s="12"/>
    </row>
    <row r="47" spans="1:8" x14ac:dyDescent="0.2">
      <c r="A47" s="9" t="s">
        <v>181</v>
      </c>
      <c r="B47" s="9"/>
      <c r="C47" s="62"/>
      <c r="D47" s="10"/>
      <c r="E47" s="10"/>
      <c r="F47" s="11"/>
      <c r="G47" s="11"/>
      <c r="H47" s="12"/>
    </row>
    <row r="48" spans="1:8" x14ac:dyDescent="0.2">
      <c r="A48" s="9" t="s">
        <v>182</v>
      </c>
      <c r="B48" s="9"/>
      <c r="C48" s="62"/>
      <c r="D48" s="10"/>
      <c r="E48" s="10"/>
      <c r="F48" s="11"/>
      <c r="G48" s="11"/>
      <c r="H48" s="12"/>
    </row>
    <row r="49" spans="1:8" x14ac:dyDescent="0.2">
      <c r="A49" s="32"/>
      <c r="B49" s="33" t="s">
        <v>24</v>
      </c>
      <c r="C49" s="62"/>
      <c r="D49" s="34"/>
      <c r="E49" s="34"/>
      <c r="F49" s="35"/>
      <c r="G49" s="35"/>
      <c r="H49" s="37"/>
    </row>
    <row r="50" spans="1:8" x14ac:dyDescent="0.2">
      <c r="A50" s="40"/>
      <c r="B50" s="41" t="s">
        <v>17</v>
      </c>
      <c r="C50" s="63"/>
      <c r="D50" s="42"/>
      <c r="E50" s="42"/>
      <c r="F50" s="43"/>
      <c r="G50" s="43"/>
      <c r="H50" s="44"/>
    </row>
    <row r="51" spans="1:8" x14ac:dyDescent="0.2">
      <c r="A51" s="9"/>
      <c r="B51" s="9"/>
      <c r="C51" s="62"/>
      <c r="D51" s="10"/>
      <c r="E51" s="10"/>
      <c r="F51" s="11"/>
      <c r="G51" s="11"/>
      <c r="H51" s="12"/>
    </row>
    <row r="52" spans="1:8" x14ac:dyDescent="0.2">
      <c r="A52" s="28">
        <v>3</v>
      </c>
      <c r="B52" s="28" t="s">
        <v>15</v>
      </c>
      <c r="C52" s="62"/>
      <c r="D52" s="10"/>
      <c r="E52" s="10"/>
      <c r="F52" s="11"/>
      <c r="G52" s="11"/>
      <c r="H52" s="12"/>
    </row>
    <row r="53" spans="1:8" x14ac:dyDescent="0.2">
      <c r="A53" s="28">
        <v>3.1</v>
      </c>
      <c r="B53" s="28" t="s">
        <v>12</v>
      </c>
      <c r="C53" s="62"/>
      <c r="D53" s="10"/>
      <c r="E53" s="10"/>
      <c r="F53" s="11"/>
      <c r="G53" s="11"/>
      <c r="H53" s="12"/>
    </row>
    <row r="54" spans="1:8" x14ac:dyDescent="0.2">
      <c r="A54" s="9" t="s">
        <v>5</v>
      </c>
      <c r="B54" s="9"/>
      <c r="C54" s="62"/>
      <c r="D54" s="10"/>
      <c r="E54" s="10"/>
      <c r="F54" s="11"/>
      <c r="G54" s="11"/>
      <c r="H54" s="12"/>
    </row>
    <row r="55" spans="1:8" x14ac:dyDescent="0.2">
      <c r="A55" s="9" t="s">
        <v>6</v>
      </c>
      <c r="B55" s="9"/>
      <c r="C55" s="62"/>
      <c r="D55" s="10"/>
      <c r="E55" s="10"/>
      <c r="F55" s="11"/>
      <c r="G55" s="11"/>
      <c r="H55" s="12"/>
    </row>
    <row r="56" spans="1:8" x14ac:dyDescent="0.2">
      <c r="A56" s="32"/>
      <c r="B56" s="33" t="s">
        <v>19</v>
      </c>
      <c r="C56" s="63"/>
      <c r="D56" s="34"/>
      <c r="E56" s="34"/>
      <c r="F56" s="35"/>
      <c r="G56" s="35"/>
      <c r="H56" s="36"/>
    </row>
    <row r="57" spans="1:8" s="22" customFormat="1" x14ac:dyDescent="0.2">
      <c r="A57" s="9"/>
      <c r="B57" s="28"/>
      <c r="C57" s="63"/>
      <c r="D57" s="10"/>
      <c r="E57" s="10"/>
      <c r="F57" s="11"/>
      <c r="G57" s="11"/>
      <c r="H57" s="21"/>
    </row>
    <row r="58" spans="1:8" x14ac:dyDescent="0.2">
      <c r="A58" s="28">
        <v>3.2</v>
      </c>
      <c r="B58" s="28" t="s">
        <v>16</v>
      </c>
      <c r="C58" s="62"/>
      <c r="D58" s="10"/>
      <c r="E58" s="10"/>
      <c r="F58" s="11"/>
      <c r="G58" s="11"/>
      <c r="H58" s="12"/>
    </row>
    <row r="59" spans="1:8" x14ac:dyDescent="0.2">
      <c r="A59" s="9" t="s">
        <v>183</v>
      </c>
      <c r="B59" s="9"/>
      <c r="C59" s="62"/>
      <c r="D59" s="10"/>
      <c r="E59" s="10"/>
      <c r="F59" s="11"/>
      <c r="G59" s="11"/>
      <c r="H59" s="12"/>
    </row>
    <row r="60" spans="1:8" x14ac:dyDescent="0.2">
      <c r="A60" s="9" t="s">
        <v>184</v>
      </c>
      <c r="B60" s="9"/>
      <c r="C60" s="62"/>
      <c r="D60" s="10"/>
      <c r="E60" s="10"/>
      <c r="F60" s="11"/>
      <c r="G60" s="11"/>
      <c r="H60" s="12"/>
    </row>
    <row r="61" spans="1:8" x14ac:dyDescent="0.2">
      <c r="A61" s="32"/>
      <c r="B61" s="33" t="s">
        <v>20</v>
      </c>
      <c r="C61" s="63"/>
      <c r="D61" s="34"/>
      <c r="E61" s="34"/>
      <c r="F61" s="35"/>
      <c r="G61" s="35"/>
      <c r="H61" s="36"/>
    </row>
    <row r="62" spans="1:8" x14ac:dyDescent="0.2">
      <c r="A62" s="40"/>
      <c r="B62" s="41" t="s">
        <v>18</v>
      </c>
      <c r="C62" s="62"/>
      <c r="D62" s="42"/>
      <c r="E62" s="42"/>
      <c r="F62" s="43"/>
      <c r="G62" s="43"/>
      <c r="H62" s="44"/>
    </row>
    <row r="63" spans="1:8" x14ac:dyDescent="0.2">
      <c r="A63" s="28"/>
      <c r="B63" s="28"/>
      <c r="C63" s="62"/>
      <c r="D63" s="10"/>
      <c r="E63" s="10"/>
      <c r="F63" s="11"/>
      <c r="G63" s="11"/>
      <c r="H63" s="12"/>
    </row>
    <row r="64" spans="1:8" x14ac:dyDescent="0.2">
      <c r="A64" s="28">
        <v>4</v>
      </c>
      <c r="B64" s="28" t="s">
        <v>25</v>
      </c>
      <c r="C64" s="62"/>
      <c r="D64" s="10"/>
      <c r="E64" s="10"/>
      <c r="F64" s="11"/>
      <c r="G64" s="11"/>
      <c r="H64" s="12"/>
    </row>
    <row r="65" spans="1:8" x14ac:dyDescent="0.2">
      <c r="A65" s="28">
        <v>4.0999999999999996</v>
      </c>
      <c r="B65" s="28" t="s">
        <v>12</v>
      </c>
      <c r="C65" s="62"/>
      <c r="D65" s="10"/>
      <c r="E65" s="10"/>
      <c r="F65" s="11"/>
      <c r="G65" s="11"/>
      <c r="H65" s="12"/>
    </row>
    <row r="66" spans="1:8" x14ac:dyDescent="0.2">
      <c r="A66" s="9" t="s">
        <v>185</v>
      </c>
      <c r="B66" s="9"/>
      <c r="C66" s="62"/>
      <c r="D66" s="10"/>
      <c r="E66" s="10"/>
      <c r="F66" s="11"/>
      <c r="G66" s="11"/>
      <c r="H66" s="12"/>
    </row>
    <row r="67" spans="1:8" x14ac:dyDescent="0.2">
      <c r="A67" s="9" t="s">
        <v>186</v>
      </c>
      <c r="B67" s="9"/>
      <c r="C67" s="62"/>
      <c r="D67" s="10"/>
      <c r="E67" s="10"/>
      <c r="F67" s="11"/>
      <c r="G67" s="11"/>
      <c r="H67" s="12"/>
    </row>
    <row r="68" spans="1:8" x14ac:dyDescent="0.2">
      <c r="A68" s="32"/>
      <c r="B68" s="33" t="s">
        <v>19</v>
      </c>
      <c r="C68" s="63"/>
      <c r="D68" s="34"/>
      <c r="E68" s="34"/>
      <c r="F68" s="35"/>
      <c r="G68" s="35"/>
      <c r="H68" s="36"/>
    </row>
    <row r="69" spans="1:8" s="22" customFormat="1" x14ac:dyDescent="0.2">
      <c r="A69" s="9"/>
      <c r="B69" s="28"/>
      <c r="C69" s="63"/>
      <c r="D69" s="10"/>
      <c r="E69" s="10"/>
      <c r="F69" s="11"/>
      <c r="G69" s="11"/>
      <c r="H69" s="21"/>
    </row>
    <row r="70" spans="1:8" x14ac:dyDescent="0.2">
      <c r="A70" s="28">
        <v>4.2</v>
      </c>
      <c r="B70" s="28" t="s">
        <v>16</v>
      </c>
      <c r="C70" s="62"/>
      <c r="D70" s="10"/>
      <c r="E70" s="10"/>
      <c r="F70" s="11"/>
      <c r="G70" s="11"/>
      <c r="H70" s="12"/>
    </row>
    <row r="71" spans="1:8" x14ac:dyDescent="0.2">
      <c r="A71" s="9" t="s">
        <v>187</v>
      </c>
      <c r="B71" s="9"/>
      <c r="C71" s="62"/>
      <c r="D71" s="10"/>
      <c r="E71" s="10"/>
      <c r="F71" s="11"/>
      <c r="G71" s="11"/>
      <c r="H71" s="12"/>
    </row>
    <row r="72" spans="1:8" x14ac:dyDescent="0.2">
      <c r="A72" s="9" t="s">
        <v>188</v>
      </c>
      <c r="B72" s="9"/>
      <c r="C72" s="62"/>
      <c r="D72" s="10"/>
      <c r="E72" s="10"/>
      <c r="F72" s="11"/>
      <c r="G72" s="11"/>
      <c r="H72" s="12"/>
    </row>
    <row r="73" spans="1:8" x14ac:dyDescent="0.2">
      <c r="A73" s="32"/>
      <c r="B73" s="33" t="s">
        <v>20</v>
      </c>
      <c r="C73" s="63"/>
      <c r="D73" s="34"/>
      <c r="E73" s="34"/>
      <c r="F73" s="35"/>
      <c r="G73" s="35"/>
      <c r="H73" s="36"/>
    </row>
    <row r="74" spans="1:8" x14ac:dyDescent="0.2">
      <c r="A74" s="40"/>
      <c r="B74" s="41" t="s">
        <v>26</v>
      </c>
      <c r="C74" s="62"/>
      <c r="D74" s="42"/>
      <c r="E74" s="42"/>
      <c r="F74" s="43"/>
      <c r="G74" s="43"/>
      <c r="H74" s="44"/>
    </row>
    <row r="75" spans="1:8" x14ac:dyDescent="0.2">
      <c r="A75" s="40"/>
      <c r="B75" s="41" t="s">
        <v>230</v>
      </c>
      <c r="C75" s="62"/>
      <c r="D75" s="42"/>
      <c r="E75" s="42"/>
      <c r="F75" s="43"/>
      <c r="G75" s="43"/>
      <c r="H75" s="44"/>
    </row>
    <row r="76" spans="1:8" s="22" customFormat="1" x14ac:dyDescent="0.2">
      <c r="A76" s="18">
        <v>1</v>
      </c>
      <c r="B76" s="18" t="s">
        <v>38</v>
      </c>
      <c r="C76" s="62"/>
      <c r="D76" s="10"/>
      <c r="E76" s="10"/>
      <c r="F76" s="11"/>
      <c r="G76" s="11"/>
      <c r="H76" s="21"/>
    </row>
    <row r="77" spans="1:8" s="22" customFormat="1" x14ac:dyDescent="0.2">
      <c r="A77" s="9" t="s">
        <v>166</v>
      </c>
      <c r="B77" s="23"/>
      <c r="C77" s="62"/>
      <c r="D77" s="10"/>
      <c r="E77" s="10"/>
      <c r="F77" s="11"/>
      <c r="G77" s="11"/>
      <c r="H77" s="21"/>
    </row>
    <row r="78" spans="1:8" s="22" customFormat="1" x14ac:dyDescent="0.2">
      <c r="A78" s="9" t="s">
        <v>167</v>
      </c>
      <c r="B78" s="23"/>
      <c r="C78" s="62"/>
      <c r="D78" s="10"/>
      <c r="E78" s="10"/>
      <c r="F78" s="11"/>
      <c r="G78" s="11"/>
      <c r="H78" s="21"/>
    </row>
    <row r="79" spans="1:8" s="22" customFormat="1" x14ac:dyDescent="0.2">
      <c r="A79" s="9" t="s">
        <v>189</v>
      </c>
      <c r="B79" s="23"/>
      <c r="C79" s="62"/>
      <c r="D79" s="10"/>
      <c r="E79" s="10"/>
      <c r="F79" s="11"/>
      <c r="G79" s="11"/>
      <c r="H79" s="21"/>
    </row>
    <row r="80" spans="1:8" s="22" customFormat="1" x14ac:dyDescent="0.2">
      <c r="A80" s="9" t="s">
        <v>190</v>
      </c>
      <c r="B80" s="23"/>
      <c r="C80" s="62"/>
      <c r="D80" s="10"/>
      <c r="E80" s="10"/>
      <c r="F80" s="11"/>
      <c r="G80" s="11"/>
      <c r="H80" s="21"/>
    </row>
    <row r="81" spans="1:8" x14ac:dyDescent="0.2">
      <c r="A81" s="24"/>
      <c r="B81" s="25"/>
      <c r="C81" s="91" t="e">
        <f>#REF!+#REF!</f>
        <v>#REF!</v>
      </c>
      <c r="D81" s="94"/>
      <c r="E81" s="88"/>
      <c r="F81" s="86"/>
      <c r="G81" s="86"/>
      <c r="H81" s="87"/>
    </row>
    <row r="82" spans="1:8" x14ac:dyDescent="0.2">
      <c r="A82" s="32">
        <v>2.1</v>
      </c>
      <c r="B82" s="33" t="s">
        <v>57</v>
      </c>
      <c r="C82" s="92" t="e">
        <f>SUM(C81:C81)</f>
        <v>#REF!</v>
      </c>
      <c r="D82" s="34"/>
      <c r="E82" s="58"/>
      <c r="F82" s="35"/>
      <c r="G82" s="35"/>
      <c r="H82" s="36"/>
    </row>
    <row r="83" spans="1:8" s="22" customFormat="1" x14ac:dyDescent="0.2">
      <c r="A83" s="24" t="s">
        <v>174</v>
      </c>
      <c r="B83" s="28"/>
      <c r="C83" s="97"/>
      <c r="D83" s="10"/>
      <c r="E83" s="57"/>
      <c r="F83" s="11"/>
      <c r="G83" s="11"/>
      <c r="H83" s="90"/>
    </row>
    <row r="84" spans="1:8" s="22" customFormat="1" x14ac:dyDescent="0.2">
      <c r="A84" s="24" t="s">
        <v>175</v>
      </c>
      <c r="B84" s="28"/>
      <c r="C84" s="97"/>
      <c r="D84" s="10"/>
      <c r="E84" s="57"/>
      <c r="F84" s="11"/>
      <c r="G84" s="11"/>
      <c r="H84" s="90"/>
    </row>
    <row r="85" spans="1:8" s="22" customFormat="1" x14ac:dyDescent="0.2">
      <c r="A85" s="24" t="s">
        <v>192</v>
      </c>
      <c r="B85" s="28"/>
      <c r="C85" s="97"/>
      <c r="D85" s="10"/>
      <c r="E85" s="57"/>
      <c r="F85" s="11"/>
      <c r="G85" s="11"/>
      <c r="H85" s="90"/>
    </row>
    <row r="86" spans="1:8" s="22" customFormat="1" x14ac:dyDescent="0.2">
      <c r="A86" s="24" t="s">
        <v>193</v>
      </c>
      <c r="B86" s="28"/>
      <c r="C86" s="97"/>
      <c r="D86" s="10"/>
      <c r="E86" s="57"/>
      <c r="F86" s="11"/>
      <c r="G86" s="11"/>
      <c r="H86" s="90"/>
    </row>
    <row r="87" spans="1:8" s="83" customFormat="1" x14ac:dyDescent="0.2">
      <c r="A87" s="80">
        <v>2.2000000000000002</v>
      </c>
      <c r="B87" s="81" t="s">
        <v>51</v>
      </c>
      <c r="C87" s="90"/>
      <c r="D87" s="93"/>
      <c r="E87" s="84"/>
      <c r="F87" s="85"/>
      <c r="G87" s="85"/>
      <c r="H87" s="89"/>
    </row>
    <row r="88" spans="1:8" x14ac:dyDescent="0.2">
      <c r="A88" s="24" t="s">
        <v>176</v>
      </c>
      <c r="B88" s="25"/>
      <c r="C88" s="91" t="e">
        <f>#REF!+#REF!</f>
        <v>#REF!</v>
      </c>
      <c r="D88" s="94"/>
      <c r="E88" s="88"/>
      <c r="F88" s="86"/>
      <c r="G88" s="86"/>
      <c r="H88" s="87"/>
    </row>
    <row r="89" spans="1:8" x14ac:dyDescent="0.2">
      <c r="A89" s="24" t="s">
        <v>177</v>
      </c>
      <c r="B89" s="25"/>
      <c r="C89" s="91" t="e">
        <f>#REF!+#REF!</f>
        <v>#REF!</v>
      </c>
      <c r="D89" s="94"/>
      <c r="E89" s="88"/>
      <c r="F89" s="86"/>
      <c r="G89" s="86"/>
      <c r="H89" s="87"/>
    </row>
    <row r="90" spans="1:8" x14ac:dyDescent="0.2">
      <c r="A90" s="24" t="s">
        <v>194</v>
      </c>
      <c r="B90" s="25"/>
      <c r="C90" s="91" t="e">
        <f>#REF!+#REF!</f>
        <v>#REF!</v>
      </c>
      <c r="D90" s="94"/>
      <c r="E90" s="88"/>
      <c r="F90" s="86"/>
      <c r="G90" s="86"/>
      <c r="H90" s="87"/>
    </row>
    <row r="91" spans="1:8" x14ac:dyDescent="0.2">
      <c r="A91" s="24" t="s">
        <v>195</v>
      </c>
      <c r="B91" s="25"/>
      <c r="C91" s="91" t="e">
        <f>#REF!+#REF!</f>
        <v>#REF!</v>
      </c>
      <c r="D91" s="94"/>
      <c r="E91" s="88"/>
      <c r="F91" s="86"/>
      <c r="G91" s="86"/>
      <c r="H91" s="87"/>
    </row>
    <row r="92" spans="1:8" x14ac:dyDescent="0.2">
      <c r="A92" s="32"/>
      <c r="B92" s="33" t="s">
        <v>53</v>
      </c>
      <c r="C92" s="63" t="e">
        <f>SUM(C81:C91)</f>
        <v>#REF!</v>
      </c>
      <c r="D92" s="34"/>
      <c r="E92" s="34"/>
      <c r="F92" s="35"/>
      <c r="G92" s="35"/>
      <c r="H92" s="36"/>
    </row>
    <row r="93" spans="1:8" x14ac:dyDescent="0.2">
      <c r="A93" s="40"/>
      <c r="B93" s="41" t="s">
        <v>29</v>
      </c>
      <c r="C93" s="63" t="e">
        <f>C82+C92</f>
        <v>#REF!</v>
      </c>
      <c r="D93" s="66"/>
      <c r="E93" s="66"/>
      <c r="F93" s="67"/>
      <c r="G93" s="67"/>
      <c r="H93" s="44"/>
    </row>
    <row r="94" spans="1:8" s="22" customFormat="1" x14ac:dyDescent="0.2">
      <c r="A94" s="9"/>
      <c r="B94" s="28"/>
      <c r="C94" s="63"/>
      <c r="D94" s="10"/>
      <c r="E94" s="10"/>
      <c r="F94" s="11"/>
      <c r="G94" s="11"/>
      <c r="H94" s="21"/>
    </row>
    <row r="95" spans="1:8" x14ac:dyDescent="0.2">
      <c r="A95" s="18">
        <v>3</v>
      </c>
      <c r="B95" s="18" t="s">
        <v>41</v>
      </c>
      <c r="C95" s="63"/>
      <c r="D95" s="45"/>
      <c r="E95" s="45"/>
      <c r="F95" s="46"/>
      <c r="G95" s="46"/>
      <c r="H95" s="21"/>
    </row>
    <row r="96" spans="1:8" x14ac:dyDescent="0.2">
      <c r="A96" s="18">
        <v>3.1</v>
      </c>
      <c r="B96" s="18" t="s">
        <v>28</v>
      </c>
      <c r="C96" s="63"/>
      <c r="D96" s="45"/>
      <c r="E96" s="45"/>
      <c r="F96" s="46"/>
      <c r="G96" s="46"/>
      <c r="H96" s="21"/>
    </row>
    <row r="97" spans="1:8" x14ac:dyDescent="0.2">
      <c r="A97" s="9" t="s">
        <v>5</v>
      </c>
      <c r="B97" s="23"/>
      <c r="C97" s="62"/>
      <c r="D97" s="10"/>
      <c r="E97" s="10"/>
      <c r="F97" s="11"/>
      <c r="G97" s="11"/>
      <c r="H97" s="12"/>
    </row>
    <row r="98" spans="1:8" x14ac:dyDescent="0.2">
      <c r="A98" s="9" t="s">
        <v>6</v>
      </c>
      <c r="B98" s="23"/>
      <c r="C98" s="62"/>
      <c r="D98" s="10"/>
      <c r="E98" s="10"/>
      <c r="F98" s="11"/>
      <c r="G98" s="11"/>
      <c r="H98" s="12"/>
    </row>
    <row r="99" spans="1:8" x14ac:dyDescent="0.2">
      <c r="A99" s="9" t="s">
        <v>196</v>
      </c>
      <c r="B99" s="25"/>
      <c r="C99" s="62"/>
      <c r="D99" s="10"/>
      <c r="E99" s="19"/>
      <c r="F99" s="20"/>
      <c r="G99" s="20"/>
      <c r="H99" s="12"/>
    </row>
    <row r="100" spans="1:8" x14ac:dyDescent="0.2">
      <c r="A100" s="9" t="s">
        <v>197</v>
      </c>
      <c r="B100" s="25"/>
      <c r="C100" s="62"/>
      <c r="D100" s="10"/>
      <c r="E100" s="19"/>
      <c r="F100" s="20"/>
      <c r="G100" s="20"/>
      <c r="H100" s="12"/>
    </row>
    <row r="101" spans="1:8" x14ac:dyDescent="0.2">
      <c r="A101" s="32"/>
      <c r="B101" s="33" t="s">
        <v>31</v>
      </c>
      <c r="C101" s="63"/>
      <c r="D101" s="38"/>
      <c r="E101" s="38"/>
      <c r="F101" s="39"/>
      <c r="G101" s="39"/>
      <c r="H101" s="36"/>
    </row>
    <row r="102" spans="1:8" x14ac:dyDescent="0.2">
      <c r="A102" s="18">
        <v>3.2</v>
      </c>
      <c r="B102" s="18" t="s">
        <v>32</v>
      </c>
      <c r="C102" s="63"/>
      <c r="D102" s="45"/>
      <c r="E102" s="45"/>
      <c r="F102" s="46"/>
      <c r="G102" s="46"/>
      <c r="H102" s="21"/>
    </row>
    <row r="103" spans="1:8" x14ac:dyDescent="0.2">
      <c r="A103" s="9" t="s">
        <v>183</v>
      </c>
      <c r="B103" s="23"/>
      <c r="C103" s="62"/>
      <c r="D103" s="10"/>
      <c r="E103" s="19"/>
      <c r="F103" s="20"/>
      <c r="G103" s="20"/>
      <c r="H103" s="12"/>
    </row>
    <row r="104" spans="1:8" x14ac:dyDescent="0.2">
      <c r="A104" s="9" t="s">
        <v>184</v>
      </c>
      <c r="B104" s="23"/>
      <c r="C104" s="62"/>
      <c r="D104" s="10"/>
      <c r="E104" s="19"/>
      <c r="F104" s="20"/>
      <c r="G104" s="20"/>
      <c r="H104" s="12"/>
    </row>
    <row r="105" spans="1:8" x14ac:dyDescent="0.2">
      <c r="A105" s="9" t="s">
        <v>198</v>
      </c>
      <c r="B105" s="25"/>
      <c r="C105" s="62"/>
      <c r="D105" s="10"/>
      <c r="E105" s="10"/>
      <c r="F105" s="11"/>
      <c r="G105" s="11"/>
      <c r="H105" s="12"/>
    </row>
    <row r="106" spans="1:8" x14ac:dyDescent="0.2">
      <c r="A106" s="9" t="s">
        <v>199</v>
      </c>
      <c r="B106" s="25"/>
      <c r="C106" s="62"/>
      <c r="D106" s="10"/>
      <c r="E106" s="19"/>
      <c r="F106" s="20"/>
      <c r="G106" s="20"/>
      <c r="H106" s="12"/>
    </row>
    <row r="107" spans="1:8" x14ac:dyDescent="0.2">
      <c r="A107" s="32"/>
      <c r="B107" s="33" t="s">
        <v>33</v>
      </c>
      <c r="C107" s="63"/>
      <c r="D107" s="38"/>
      <c r="E107" s="38"/>
      <c r="F107" s="39"/>
      <c r="G107" s="39"/>
      <c r="H107" s="36"/>
    </row>
    <row r="108" spans="1:8" x14ac:dyDescent="0.2">
      <c r="A108" s="18">
        <v>3.3</v>
      </c>
      <c r="B108" s="18" t="s">
        <v>40</v>
      </c>
      <c r="C108" s="63"/>
      <c r="D108" s="45"/>
      <c r="E108" s="45"/>
      <c r="F108" s="46"/>
      <c r="G108" s="46"/>
      <c r="H108" s="21"/>
    </row>
    <row r="109" spans="1:8" x14ac:dyDescent="0.2">
      <c r="A109" s="50" t="s">
        <v>200</v>
      </c>
      <c r="B109" s="23"/>
      <c r="C109" s="62"/>
      <c r="D109" s="10"/>
      <c r="E109" s="19"/>
      <c r="F109" s="20"/>
      <c r="G109" s="20"/>
      <c r="H109" s="12"/>
    </row>
    <row r="110" spans="1:8" x14ac:dyDescent="0.2">
      <c r="A110" s="50" t="s">
        <v>201</v>
      </c>
      <c r="B110" s="23"/>
      <c r="C110" s="62"/>
      <c r="D110" s="10"/>
      <c r="E110" s="10"/>
      <c r="F110" s="11"/>
      <c r="G110" s="11"/>
      <c r="H110" s="12"/>
    </row>
    <row r="111" spans="1:8" x14ac:dyDescent="0.2">
      <c r="A111" s="50" t="s">
        <v>202</v>
      </c>
      <c r="B111" s="25"/>
      <c r="C111" s="62"/>
      <c r="D111" s="10"/>
      <c r="E111" s="10"/>
      <c r="F111" s="11"/>
      <c r="G111" s="11"/>
      <c r="H111" s="12"/>
    </row>
    <row r="112" spans="1:8" x14ac:dyDescent="0.2">
      <c r="A112" s="50" t="s">
        <v>203</v>
      </c>
      <c r="B112" s="25"/>
      <c r="C112" s="62"/>
      <c r="D112" s="10"/>
      <c r="E112" s="19"/>
      <c r="F112" s="20"/>
      <c r="G112" s="20"/>
      <c r="H112" s="12"/>
    </row>
    <row r="113" spans="1:8" x14ac:dyDescent="0.2">
      <c r="A113" s="32"/>
      <c r="B113" s="33" t="s">
        <v>42</v>
      </c>
      <c r="C113" s="63"/>
      <c r="D113" s="38"/>
      <c r="E113" s="38"/>
      <c r="F113" s="39"/>
      <c r="G113" s="39"/>
      <c r="H113" s="36"/>
    </row>
    <row r="114" spans="1:8" x14ac:dyDescent="0.2">
      <c r="A114" s="40"/>
      <c r="B114" s="41" t="s">
        <v>231</v>
      </c>
      <c r="C114" s="63"/>
      <c r="D114" s="66"/>
      <c r="E114" s="66"/>
      <c r="F114" s="67"/>
      <c r="G114" s="67"/>
      <c r="H114" s="44"/>
    </row>
    <row r="115" spans="1:8" x14ac:dyDescent="0.2">
      <c r="A115" s="23"/>
      <c r="B115" s="23"/>
      <c r="C115" s="62"/>
      <c r="D115" s="10"/>
      <c r="E115" s="19"/>
      <c r="F115" s="20"/>
      <c r="G115" s="20"/>
      <c r="H115" s="12"/>
    </row>
    <row r="116" spans="1:8" x14ac:dyDescent="0.2">
      <c r="A116" s="18">
        <v>4.0999999999999996</v>
      </c>
      <c r="B116" s="18" t="s">
        <v>43</v>
      </c>
      <c r="C116" s="63"/>
      <c r="D116" s="45"/>
      <c r="E116" s="45"/>
      <c r="F116" s="46"/>
      <c r="G116" s="46"/>
      <c r="H116" s="21"/>
    </row>
    <row r="117" spans="1:8" x14ac:dyDescent="0.2">
      <c r="A117" s="9" t="s">
        <v>185</v>
      </c>
      <c r="B117" s="23"/>
      <c r="C117" s="62"/>
      <c r="D117" s="10"/>
      <c r="E117" s="10"/>
      <c r="F117" s="11"/>
      <c r="G117" s="11"/>
      <c r="H117" s="12"/>
    </row>
    <row r="118" spans="1:8" x14ac:dyDescent="0.2">
      <c r="A118" s="9" t="s">
        <v>186</v>
      </c>
      <c r="B118" s="23"/>
      <c r="C118" s="62"/>
      <c r="D118" s="10"/>
      <c r="E118" s="10"/>
      <c r="F118" s="11"/>
      <c r="G118" s="11"/>
      <c r="H118" s="12"/>
    </row>
    <row r="119" spans="1:8" x14ac:dyDescent="0.2">
      <c r="A119" s="9" t="s">
        <v>204</v>
      </c>
      <c r="B119" s="23"/>
      <c r="C119" s="62"/>
      <c r="D119" s="10"/>
      <c r="E119" s="10"/>
      <c r="F119" s="11"/>
      <c r="G119" s="11"/>
      <c r="H119" s="12"/>
    </row>
    <row r="120" spans="1:8" x14ac:dyDescent="0.2">
      <c r="A120" s="40"/>
      <c r="B120" s="41" t="s">
        <v>44</v>
      </c>
      <c r="C120" s="63"/>
      <c r="D120" s="66"/>
      <c r="E120" s="66"/>
      <c r="F120" s="67"/>
      <c r="G120" s="67"/>
      <c r="H120" s="44"/>
    </row>
    <row r="121" spans="1:8" s="22" customFormat="1" x14ac:dyDescent="0.2">
      <c r="A121" s="9"/>
      <c r="B121" s="28"/>
      <c r="C121" s="62"/>
      <c r="D121" s="10"/>
      <c r="E121" s="10"/>
      <c r="F121" s="11"/>
      <c r="G121" s="11"/>
      <c r="H121" s="12"/>
    </row>
    <row r="122" spans="1:8" x14ac:dyDescent="0.2">
      <c r="A122" s="18">
        <v>5.0999999999999996</v>
      </c>
      <c r="B122" s="18" t="s">
        <v>34</v>
      </c>
      <c r="C122" s="63"/>
      <c r="D122" s="45"/>
      <c r="E122" s="45"/>
      <c r="F122" s="46"/>
      <c r="G122" s="46"/>
      <c r="H122" s="21"/>
    </row>
    <row r="123" spans="1:8" x14ac:dyDescent="0.2">
      <c r="A123" s="9" t="s">
        <v>205</v>
      </c>
      <c r="B123" s="23"/>
      <c r="C123" s="62"/>
      <c r="D123" s="10"/>
      <c r="E123" s="10"/>
      <c r="F123" s="11"/>
      <c r="G123" s="11"/>
      <c r="H123" s="12"/>
    </row>
    <row r="124" spans="1:8" x14ac:dyDescent="0.2">
      <c r="A124" s="9" t="s">
        <v>206</v>
      </c>
      <c r="B124" s="23"/>
      <c r="C124" s="62"/>
      <c r="D124" s="10"/>
      <c r="E124" s="10"/>
      <c r="F124" s="11"/>
      <c r="G124" s="11"/>
      <c r="H124" s="12"/>
    </row>
    <row r="125" spans="1:8" x14ac:dyDescent="0.2">
      <c r="A125" s="9" t="s">
        <v>207</v>
      </c>
      <c r="B125" s="23"/>
      <c r="C125" s="62"/>
      <c r="D125" s="10"/>
      <c r="E125" s="10"/>
      <c r="F125" s="11"/>
      <c r="G125" s="11"/>
      <c r="H125" s="12"/>
    </row>
    <row r="126" spans="1:8" x14ac:dyDescent="0.2">
      <c r="A126" s="40"/>
      <c r="B126" s="41" t="s">
        <v>35</v>
      </c>
      <c r="C126" s="63"/>
      <c r="D126" s="66"/>
      <c r="E126" s="66"/>
      <c r="F126" s="67"/>
      <c r="G126" s="67"/>
      <c r="H126" s="44"/>
    </row>
    <row r="127" spans="1:8" s="22" customFormat="1" x14ac:dyDescent="0.2">
      <c r="A127" s="9"/>
      <c r="B127" s="28"/>
      <c r="C127" s="62"/>
      <c r="D127" s="10"/>
      <c r="E127" s="10"/>
      <c r="F127" s="11"/>
      <c r="G127" s="11"/>
      <c r="H127" s="12"/>
    </row>
    <row r="128" spans="1:8" x14ac:dyDescent="0.2">
      <c r="A128" s="13" t="s">
        <v>27</v>
      </c>
      <c r="B128" s="13" t="s">
        <v>208</v>
      </c>
      <c r="C128" s="63"/>
      <c r="D128" s="14"/>
      <c r="E128" s="15"/>
      <c r="F128" s="16"/>
      <c r="G128" s="16"/>
      <c r="H128" s="17"/>
    </row>
    <row r="129" spans="1:8" s="22" customFormat="1" x14ac:dyDescent="0.2">
      <c r="A129" s="18"/>
      <c r="B129" s="18"/>
      <c r="C129" s="63"/>
      <c r="D129" s="10"/>
      <c r="E129" s="19"/>
      <c r="F129" s="20"/>
      <c r="G129" s="20"/>
      <c r="H129" s="21"/>
    </row>
    <row r="130" spans="1:8" s="22" customFormat="1" x14ac:dyDescent="0.2">
      <c r="A130" s="18"/>
      <c r="B130" s="18"/>
      <c r="C130" s="63"/>
      <c r="D130" s="10"/>
      <c r="E130" s="19"/>
      <c r="F130" s="20"/>
      <c r="G130" s="20"/>
      <c r="H130" s="21"/>
    </row>
    <row r="131" spans="1:8" s="22" customFormat="1" x14ac:dyDescent="0.2">
      <c r="A131" s="70" t="s">
        <v>45</v>
      </c>
      <c r="B131" s="70" t="s">
        <v>232</v>
      </c>
      <c r="C131" s="63"/>
      <c r="D131" s="10"/>
      <c r="E131" s="19"/>
      <c r="F131" s="20"/>
      <c r="G131" s="20"/>
      <c r="H131" s="21"/>
    </row>
    <row r="132" spans="1:8" s="22" customFormat="1" x14ac:dyDescent="0.2">
      <c r="A132" s="9"/>
      <c r="B132" s="28"/>
      <c r="C132" s="62"/>
      <c r="D132" s="10"/>
      <c r="E132" s="10"/>
      <c r="F132" s="11"/>
      <c r="G132" s="11"/>
      <c r="H132" s="12"/>
    </row>
    <row r="133" spans="1:8" s="75" customFormat="1" ht="24" customHeight="1" x14ac:dyDescent="0.25">
      <c r="A133" s="70" t="s">
        <v>46</v>
      </c>
      <c r="B133" s="70" t="s">
        <v>164</v>
      </c>
      <c r="C133" s="63"/>
      <c r="D133" s="72"/>
      <c r="E133" s="73"/>
      <c r="F133" s="74"/>
      <c r="G133" s="74"/>
      <c r="H133" s="17"/>
    </row>
    <row r="134" spans="1:8" x14ac:dyDescent="0.2">
      <c r="A134" s="26"/>
      <c r="B134" s="26"/>
      <c r="C134" s="64"/>
      <c r="D134" s="10"/>
      <c r="E134" s="19"/>
      <c r="F134" s="20"/>
      <c r="G134" s="20"/>
      <c r="H134" s="27"/>
    </row>
    <row r="135" spans="1:8" ht="24" customHeight="1" thickBot="1" x14ac:dyDescent="0.25">
      <c r="A135" s="47"/>
      <c r="B135" s="47" t="s">
        <v>165</v>
      </c>
      <c r="C135" s="63"/>
      <c r="D135" s="48"/>
      <c r="E135" s="48"/>
      <c r="F135" s="49"/>
      <c r="G135" s="49"/>
      <c r="H135" s="29"/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BE50B-021A-4EF7-AC03-80AEA2B777A4}">
  <dimension ref="A1:H135"/>
  <sheetViews>
    <sheetView topLeftCell="A118" workbookViewId="0">
      <selection activeCell="B132" sqref="B132"/>
    </sheetView>
  </sheetViews>
  <sheetFormatPr defaultColWidth="9.140625" defaultRowHeight="12.75" x14ac:dyDescent="0.2"/>
  <cols>
    <col min="1" max="1" width="18.42578125" style="8" customWidth="1"/>
    <col min="2" max="2" width="39.42578125" style="8" customWidth="1"/>
    <col min="3" max="3" width="0.7109375" style="22" customWidth="1"/>
    <col min="4" max="4" width="20.140625" style="8" customWidth="1"/>
    <col min="5" max="5" width="16.140625" style="8" customWidth="1"/>
    <col min="6" max="7" width="15.7109375" style="8" customWidth="1"/>
    <col min="8" max="8" width="75.7109375" style="8" customWidth="1"/>
    <col min="9" max="16384" width="9.140625" style="8"/>
  </cols>
  <sheetData>
    <row r="1" spans="1:8" ht="15" x14ac:dyDescent="0.25">
      <c r="A1" s="31" t="s">
        <v>8</v>
      </c>
    </row>
    <row r="2" spans="1:8" ht="15" x14ac:dyDescent="0.25">
      <c r="A2" s="31" t="s">
        <v>9</v>
      </c>
    </row>
    <row r="3" spans="1:8" ht="15" x14ac:dyDescent="0.25">
      <c r="A3" s="31" t="s">
        <v>37</v>
      </c>
    </row>
    <row r="4" spans="1:8" ht="15" x14ac:dyDescent="0.25">
      <c r="A4" s="31" t="s">
        <v>36</v>
      </c>
    </row>
    <row r="5" spans="1:8" ht="15.75" thickBot="1" x14ac:dyDescent="0.3">
      <c r="A5" s="31" t="s">
        <v>161</v>
      </c>
    </row>
    <row r="6" spans="1:8" ht="30" customHeight="1" thickBot="1" x14ac:dyDescent="0.25">
      <c r="A6" s="76" t="s">
        <v>7</v>
      </c>
      <c r="B6" s="76" t="s">
        <v>3</v>
      </c>
      <c r="C6" s="65"/>
      <c r="D6" s="2" t="s">
        <v>1</v>
      </c>
      <c r="E6" s="2" t="s">
        <v>49</v>
      </c>
      <c r="F6" s="95" t="s">
        <v>58</v>
      </c>
      <c r="G6" s="3" t="s">
        <v>2</v>
      </c>
      <c r="H6" s="55" t="s">
        <v>47</v>
      </c>
    </row>
    <row r="7" spans="1:8" x14ac:dyDescent="0.2">
      <c r="A7" s="4" t="s">
        <v>10</v>
      </c>
      <c r="B7" s="204" t="s">
        <v>233</v>
      </c>
      <c r="C7" s="63"/>
      <c r="D7" s="52"/>
      <c r="E7" s="52"/>
      <c r="F7" s="53"/>
      <c r="G7" s="53"/>
      <c r="H7" s="54"/>
    </row>
    <row r="8" spans="1:8" x14ac:dyDescent="0.2">
      <c r="A8" s="28">
        <v>1</v>
      </c>
      <c r="B8" s="28" t="s">
        <v>11</v>
      </c>
      <c r="C8" s="62"/>
      <c r="D8" s="10"/>
      <c r="E8" s="10"/>
      <c r="F8" s="11"/>
      <c r="G8" s="11"/>
      <c r="H8" s="12"/>
    </row>
    <row r="9" spans="1:8" x14ac:dyDescent="0.2">
      <c r="A9" s="28">
        <v>1.1000000000000001</v>
      </c>
      <c r="B9" s="28" t="s">
        <v>12</v>
      </c>
      <c r="C9" s="62"/>
      <c r="D9" s="10"/>
      <c r="E9" s="10"/>
      <c r="F9" s="11"/>
      <c r="G9" s="11"/>
      <c r="H9" s="12"/>
    </row>
    <row r="10" spans="1:8" x14ac:dyDescent="0.2">
      <c r="A10" s="9" t="s">
        <v>166</v>
      </c>
      <c r="B10" s="9"/>
      <c r="C10" s="62"/>
      <c r="D10" s="10"/>
      <c r="E10" s="10"/>
      <c r="F10" s="11"/>
      <c r="G10" s="11"/>
      <c r="H10" s="12"/>
    </row>
    <row r="11" spans="1:8" x14ac:dyDescent="0.2">
      <c r="A11" s="9" t="s">
        <v>167</v>
      </c>
      <c r="B11" s="9"/>
      <c r="C11" s="62"/>
      <c r="D11" s="10"/>
      <c r="E11" s="10"/>
      <c r="F11" s="11"/>
      <c r="G11" s="11"/>
      <c r="H11" s="12"/>
    </row>
    <row r="12" spans="1:8" x14ac:dyDescent="0.2">
      <c r="A12" s="32"/>
      <c r="B12" s="33" t="s">
        <v>19</v>
      </c>
      <c r="C12" s="63"/>
      <c r="D12" s="34"/>
      <c r="E12" s="34"/>
      <c r="F12" s="35"/>
      <c r="G12" s="35"/>
      <c r="H12" s="36"/>
    </row>
    <row r="13" spans="1:8" s="22" customFormat="1" x14ac:dyDescent="0.2">
      <c r="A13" s="9"/>
      <c r="B13" s="28"/>
      <c r="C13" s="63"/>
      <c r="D13" s="10"/>
      <c r="E13" s="10"/>
      <c r="F13" s="11"/>
      <c r="G13" s="11"/>
      <c r="H13" s="21"/>
    </row>
    <row r="14" spans="1:8" x14ac:dyDescent="0.2">
      <c r="A14" s="28">
        <v>1.2</v>
      </c>
      <c r="B14" s="28" t="s">
        <v>16</v>
      </c>
      <c r="C14" s="62"/>
      <c r="D14" s="10"/>
      <c r="E14" s="10"/>
      <c r="F14" s="11"/>
      <c r="G14" s="11"/>
      <c r="H14" s="12"/>
    </row>
    <row r="15" spans="1:8" x14ac:dyDescent="0.2">
      <c r="A15" s="9" t="s">
        <v>168</v>
      </c>
      <c r="B15" s="9"/>
      <c r="C15" s="62"/>
      <c r="D15" s="10"/>
      <c r="E15" s="10"/>
      <c r="F15" s="11"/>
      <c r="G15" s="11"/>
      <c r="H15" s="12"/>
    </row>
    <row r="16" spans="1:8" x14ac:dyDescent="0.2">
      <c r="A16" s="9" t="s">
        <v>169</v>
      </c>
      <c r="B16" s="9"/>
      <c r="C16" s="62"/>
      <c r="D16" s="10"/>
      <c r="E16" s="10"/>
      <c r="F16" s="11"/>
      <c r="G16" s="11"/>
      <c r="H16" s="12"/>
    </row>
    <row r="17" spans="1:8" x14ac:dyDescent="0.2">
      <c r="A17" s="32"/>
      <c r="B17" s="33" t="s">
        <v>20</v>
      </c>
      <c r="C17" s="63"/>
      <c r="D17" s="34"/>
      <c r="E17" s="34"/>
      <c r="F17" s="35"/>
      <c r="G17" s="35"/>
      <c r="H17" s="36"/>
    </row>
    <row r="18" spans="1:8" s="22" customFormat="1" x14ac:dyDescent="0.2">
      <c r="A18" s="9"/>
      <c r="B18" s="28"/>
      <c r="C18" s="63"/>
      <c r="D18" s="10"/>
      <c r="E18" s="10"/>
      <c r="F18" s="11"/>
      <c r="G18" s="11"/>
      <c r="H18" s="21"/>
    </row>
    <row r="19" spans="1:8" x14ac:dyDescent="0.2">
      <c r="A19" s="28">
        <v>1.3</v>
      </c>
      <c r="B19" s="28" t="s">
        <v>21</v>
      </c>
      <c r="C19" s="62"/>
      <c r="D19" s="10"/>
      <c r="E19" s="10"/>
      <c r="F19" s="11"/>
      <c r="G19" s="11"/>
      <c r="H19" s="12"/>
    </row>
    <row r="20" spans="1:8" x14ac:dyDescent="0.2">
      <c r="A20" s="9" t="s">
        <v>170</v>
      </c>
      <c r="B20" s="28"/>
      <c r="C20" s="62"/>
      <c r="D20" s="10"/>
      <c r="E20" s="10"/>
      <c r="F20" s="11"/>
      <c r="G20" s="11"/>
      <c r="H20" s="12"/>
    </row>
    <row r="21" spans="1:8" x14ac:dyDescent="0.2">
      <c r="A21" s="9" t="s">
        <v>171</v>
      </c>
      <c r="B21" s="9"/>
      <c r="C21" s="62"/>
      <c r="D21" s="10"/>
      <c r="E21" s="10"/>
      <c r="F21" s="11"/>
      <c r="G21" s="11"/>
      <c r="H21" s="12"/>
    </row>
    <row r="22" spans="1:8" x14ac:dyDescent="0.2">
      <c r="A22" s="32"/>
      <c r="B22" s="33" t="s">
        <v>22</v>
      </c>
      <c r="C22" s="63"/>
      <c r="D22" s="38"/>
      <c r="E22" s="38"/>
      <c r="F22" s="39"/>
      <c r="G22" s="39"/>
      <c r="H22" s="36"/>
    </row>
    <row r="23" spans="1:8" s="22" customFormat="1" x14ac:dyDescent="0.2">
      <c r="A23" s="9"/>
      <c r="B23" s="28"/>
      <c r="C23" s="62"/>
      <c r="D23" s="10"/>
      <c r="E23" s="10"/>
      <c r="F23" s="11"/>
      <c r="G23" s="11"/>
      <c r="H23" s="21"/>
    </row>
    <row r="24" spans="1:8" x14ac:dyDescent="0.2">
      <c r="A24" s="28">
        <v>1.4</v>
      </c>
      <c r="B24" s="28" t="s">
        <v>23</v>
      </c>
      <c r="C24" s="62"/>
      <c r="D24" s="10"/>
      <c r="E24" s="10"/>
      <c r="F24" s="11"/>
      <c r="G24" s="11"/>
      <c r="H24" s="12"/>
    </row>
    <row r="25" spans="1:8" x14ac:dyDescent="0.2">
      <c r="A25" s="9" t="s">
        <v>172</v>
      </c>
      <c r="B25" s="9"/>
      <c r="C25" s="62"/>
      <c r="D25" s="10"/>
      <c r="E25" s="10"/>
      <c r="F25" s="11"/>
      <c r="G25" s="11"/>
      <c r="H25" s="12"/>
    </row>
    <row r="26" spans="1:8" x14ac:dyDescent="0.2">
      <c r="A26" s="9" t="s">
        <v>173</v>
      </c>
      <c r="B26" s="9"/>
      <c r="C26" s="62"/>
      <c r="D26" s="10"/>
      <c r="E26" s="10"/>
      <c r="F26" s="11"/>
      <c r="G26" s="11"/>
      <c r="H26" s="12"/>
    </row>
    <row r="27" spans="1:8" x14ac:dyDescent="0.2">
      <c r="A27" s="32"/>
      <c r="B27" s="33" t="s">
        <v>24</v>
      </c>
      <c r="C27" s="62"/>
      <c r="D27" s="34"/>
      <c r="E27" s="34"/>
      <c r="F27" s="35"/>
      <c r="G27" s="35"/>
      <c r="H27" s="36"/>
    </row>
    <row r="28" spans="1:8" x14ac:dyDescent="0.2">
      <c r="A28" s="40"/>
      <c r="B28" s="41" t="s">
        <v>13</v>
      </c>
      <c r="C28" s="63"/>
      <c r="D28" s="42"/>
      <c r="E28" s="42"/>
      <c r="F28" s="43"/>
      <c r="G28" s="43"/>
      <c r="H28" s="44"/>
    </row>
    <row r="29" spans="1:8" x14ac:dyDescent="0.2">
      <c r="A29" s="9"/>
      <c r="B29" s="28"/>
      <c r="C29" s="62"/>
      <c r="D29" s="10"/>
      <c r="E29" s="10"/>
      <c r="F29" s="11"/>
      <c r="G29" s="11"/>
      <c r="H29" s="12"/>
    </row>
    <row r="30" spans="1:8" x14ac:dyDescent="0.2">
      <c r="A30" s="28">
        <v>2</v>
      </c>
      <c r="B30" s="28" t="s">
        <v>14</v>
      </c>
      <c r="C30" s="62"/>
      <c r="D30" s="10"/>
      <c r="E30" s="10"/>
      <c r="F30" s="11"/>
      <c r="G30" s="11"/>
      <c r="H30" s="12"/>
    </row>
    <row r="31" spans="1:8" x14ac:dyDescent="0.2">
      <c r="A31" s="28">
        <v>2.1</v>
      </c>
      <c r="B31" s="28" t="s">
        <v>12</v>
      </c>
      <c r="C31" s="62"/>
      <c r="D31" s="10"/>
      <c r="E31" s="10"/>
      <c r="F31" s="11"/>
      <c r="G31" s="11"/>
      <c r="H31" s="12"/>
    </row>
    <row r="32" spans="1:8" x14ac:dyDescent="0.2">
      <c r="A32" s="9" t="s">
        <v>174</v>
      </c>
      <c r="B32" s="9"/>
      <c r="C32" s="62"/>
      <c r="D32" s="10"/>
      <c r="E32" s="10"/>
      <c r="F32" s="11"/>
      <c r="G32" s="11"/>
      <c r="H32" s="12"/>
    </row>
    <row r="33" spans="1:8" x14ac:dyDescent="0.2">
      <c r="A33" s="9" t="s">
        <v>175</v>
      </c>
      <c r="B33" s="9"/>
      <c r="C33" s="62"/>
      <c r="D33" s="10"/>
      <c r="E33" s="10"/>
      <c r="F33" s="11"/>
      <c r="G33" s="11"/>
      <c r="H33" s="12"/>
    </row>
    <row r="34" spans="1:8" x14ac:dyDescent="0.2">
      <c r="A34" s="32"/>
      <c r="B34" s="33" t="s">
        <v>19</v>
      </c>
      <c r="C34" s="63"/>
      <c r="D34" s="34"/>
      <c r="E34" s="34"/>
      <c r="F34" s="35"/>
      <c r="G34" s="35"/>
      <c r="H34" s="36"/>
    </row>
    <row r="35" spans="1:8" s="22" customFormat="1" x14ac:dyDescent="0.2">
      <c r="A35" s="9"/>
      <c r="B35" s="28"/>
      <c r="C35" s="63"/>
      <c r="D35" s="10"/>
      <c r="E35" s="10"/>
      <c r="F35" s="11"/>
      <c r="G35" s="11"/>
      <c r="H35" s="21"/>
    </row>
    <row r="36" spans="1:8" x14ac:dyDescent="0.2">
      <c r="A36" s="28">
        <v>2.2000000000000002</v>
      </c>
      <c r="B36" s="28" t="s">
        <v>16</v>
      </c>
      <c r="C36" s="62"/>
      <c r="D36" s="10"/>
      <c r="E36" s="10"/>
      <c r="F36" s="11"/>
      <c r="G36" s="11"/>
      <c r="H36" s="12"/>
    </row>
    <row r="37" spans="1:8" x14ac:dyDescent="0.2">
      <c r="A37" s="9" t="s">
        <v>176</v>
      </c>
      <c r="B37" s="9"/>
      <c r="C37" s="62"/>
      <c r="D37" s="10"/>
      <c r="E37" s="10"/>
      <c r="F37" s="11"/>
      <c r="G37" s="11"/>
      <c r="H37" s="12"/>
    </row>
    <row r="38" spans="1:8" x14ac:dyDescent="0.2">
      <c r="A38" s="9" t="s">
        <v>177</v>
      </c>
      <c r="B38" s="9"/>
      <c r="C38" s="62"/>
      <c r="D38" s="10"/>
      <c r="E38" s="10"/>
      <c r="F38" s="11"/>
      <c r="G38" s="11"/>
      <c r="H38" s="12"/>
    </row>
    <row r="39" spans="1:8" x14ac:dyDescent="0.2">
      <c r="A39" s="32"/>
      <c r="B39" s="33" t="s">
        <v>20</v>
      </c>
      <c r="C39" s="63"/>
      <c r="D39" s="34"/>
      <c r="E39" s="34"/>
      <c r="F39" s="35"/>
      <c r="G39" s="35"/>
      <c r="H39" s="36"/>
    </row>
    <row r="40" spans="1:8" s="22" customFormat="1" x14ac:dyDescent="0.2">
      <c r="A40" s="9"/>
      <c r="B40" s="28"/>
      <c r="C40" s="63"/>
      <c r="D40" s="10"/>
      <c r="E40" s="10"/>
      <c r="F40" s="11"/>
      <c r="G40" s="11"/>
      <c r="H40" s="21"/>
    </row>
    <row r="41" spans="1:8" x14ac:dyDescent="0.2">
      <c r="A41" s="28">
        <v>2.2999999999999998</v>
      </c>
      <c r="B41" s="28" t="s">
        <v>21</v>
      </c>
      <c r="C41" s="62"/>
      <c r="D41" s="10"/>
      <c r="E41" s="10"/>
      <c r="F41" s="11"/>
      <c r="G41" s="11"/>
      <c r="H41" s="12"/>
    </row>
    <row r="42" spans="1:8" x14ac:dyDescent="0.2">
      <c r="A42" s="9" t="s">
        <v>178</v>
      </c>
      <c r="B42" s="9"/>
      <c r="C42" s="62"/>
      <c r="D42" s="10"/>
      <c r="E42" s="10"/>
      <c r="F42" s="11"/>
      <c r="G42" s="11"/>
      <c r="H42" s="12"/>
    </row>
    <row r="43" spans="1:8" x14ac:dyDescent="0.2">
      <c r="A43" s="9" t="s">
        <v>179</v>
      </c>
      <c r="B43" s="9"/>
      <c r="C43" s="62"/>
      <c r="D43" s="10"/>
      <c r="E43" s="10"/>
      <c r="F43" s="11"/>
      <c r="G43" s="11"/>
      <c r="H43" s="12"/>
    </row>
    <row r="44" spans="1:8" x14ac:dyDescent="0.2">
      <c r="A44" s="32"/>
      <c r="B44" s="33" t="s">
        <v>22</v>
      </c>
      <c r="C44" s="63"/>
      <c r="D44" s="38"/>
      <c r="E44" s="38"/>
      <c r="F44" s="39"/>
      <c r="G44" s="39"/>
      <c r="H44" s="36"/>
    </row>
    <row r="45" spans="1:8" s="22" customFormat="1" x14ac:dyDescent="0.2">
      <c r="A45" s="9"/>
      <c r="B45" s="28"/>
      <c r="C45" s="63"/>
      <c r="D45" s="45"/>
      <c r="E45" s="45"/>
      <c r="F45" s="46"/>
      <c r="G45" s="46"/>
      <c r="H45" s="21"/>
    </row>
    <row r="46" spans="1:8" x14ac:dyDescent="0.2">
      <c r="A46" s="28">
        <v>2.4</v>
      </c>
      <c r="B46" s="28" t="s">
        <v>23</v>
      </c>
      <c r="C46" s="62"/>
      <c r="D46" s="10"/>
      <c r="E46" s="10"/>
      <c r="F46" s="11"/>
      <c r="G46" s="11"/>
      <c r="H46" s="12"/>
    </row>
    <row r="47" spans="1:8" x14ac:dyDescent="0.2">
      <c r="A47" s="9" t="s">
        <v>181</v>
      </c>
      <c r="B47" s="9"/>
      <c r="C47" s="62"/>
      <c r="D47" s="10"/>
      <c r="E47" s="10"/>
      <c r="F47" s="11"/>
      <c r="G47" s="11"/>
      <c r="H47" s="12"/>
    </row>
    <row r="48" spans="1:8" x14ac:dyDescent="0.2">
      <c r="A48" s="9" t="s">
        <v>182</v>
      </c>
      <c r="B48" s="9"/>
      <c r="C48" s="62"/>
      <c r="D48" s="10"/>
      <c r="E48" s="10"/>
      <c r="F48" s="11"/>
      <c r="G48" s="11"/>
      <c r="H48" s="12"/>
    </row>
    <row r="49" spans="1:8" x14ac:dyDescent="0.2">
      <c r="A49" s="32"/>
      <c r="B49" s="33" t="s">
        <v>24</v>
      </c>
      <c r="C49" s="62"/>
      <c r="D49" s="34"/>
      <c r="E49" s="34"/>
      <c r="F49" s="35"/>
      <c r="G49" s="35"/>
      <c r="H49" s="37"/>
    </row>
    <row r="50" spans="1:8" x14ac:dyDescent="0.2">
      <c r="A50" s="40"/>
      <c r="B50" s="41" t="s">
        <v>17</v>
      </c>
      <c r="C50" s="63"/>
      <c r="D50" s="42"/>
      <c r="E50" s="42"/>
      <c r="F50" s="43"/>
      <c r="G50" s="43"/>
      <c r="H50" s="44"/>
    </row>
    <row r="51" spans="1:8" x14ac:dyDescent="0.2">
      <c r="A51" s="9"/>
      <c r="B51" s="9"/>
      <c r="C51" s="62"/>
      <c r="D51" s="10"/>
      <c r="E51" s="10"/>
      <c r="F51" s="11"/>
      <c r="G51" s="11"/>
      <c r="H51" s="12"/>
    </row>
    <row r="52" spans="1:8" x14ac:dyDescent="0.2">
      <c r="A52" s="28">
        <v>3</v>
      </c>
      <c r="B52" s="28" t="s">
        <v>15</v>
      </c>
      <c r="C52" s="62"/>
      <c r="D52" s="10"/>
      <c r="E52" s="10"/>
      <c r="F52" s="11"/>
      <c r="G52" s="11"/>
      <c r="H52" s="12"/>
    </row>
    <row r="53" spans="1:8" x14ac:dyDescent="0.2">
      <c r="A53" s="28">
        <v>3.1</v>
      </c>
      <c r="B53" s="28" t="s">
        <v>12</v>
      </c>
      <c r="C53" s="62"/>
      <c r="D53" s="10"/>
      <c r="E53" s="10"/>
      <c r="F53" s="11"/>
      <c r="G53" s="11"/>
      <c r="H53" s="12"/>
    </row>
    <row r="54" spans="1:8" x14ac:dyDescent="0.2">
      <c r="A54" s="9" t="s">
        <v>5</v>
      </c>
      <c r="B54" s="9"/>
      <c r="C54" s="62"/>
      <c r="D54" s="10"/>
      <c r="E54" s="10"/>
      <c r="F54" s="11"/>
      <c r="G54" s="11"/>
      <c r="H54" s="12"/>
    </row>
    <row r="55" spans="1:8" x14ac:dyDescent="0.2">
      <c r="A55" s="9" t="s">
        <v>6</v>
      </c>
      <c r="B55" s="9"/>
      <c r="C55" s="62"/>
      <c r="D55" s="10"/>
      <c r="E55" s="10"/>
      <c r="F55" s="11"/>
      <c r="G55" s="11"/>
      <c r="H55" s="12"/>
    </row>
    <row r="56" spans="1:8" x14ac:dyDescent="0.2">
      <c r="A56" s="32"/>
      <c r="B56" s="33" t="s">
        <v>19</v>
      </c>
      <c r="C56" s="63"/>
      <c r="D56" s="34"/>
      <c r="E56" s="34"/>
      <c r="F56" s="35"/>
      <c r="G56" s="35"/>
      <c r="H56" s="36"/>
    </row>
    <row r="57" spans="1:8" s="22" customFormat="1" x14ac:dyDescent="0.2">
      <c r="A57" s="9"/>
      <c r="B57" s="28"/>
      <c r="C57" s="63"/>
      <c r="D57" s="10"/>
      <c r="E57" s="10"/>
      <c r="F57" s="11"/>
      <c r="G57" s="11"/>
      <c r="H57" s="21"/>
    </row>
    <row r="58" spans="1:8" x14ac:dyDescent="0.2">
      <c r="A58" s="28">
        <v>3.2</v>
      </c>
      <c r="B58" s="28" t="s">
        <v>16</v>
      </c>
      <c r="C58" s="62"/>
      <c r="D58" s="10"/>
      <c r="E58" s="10"/>
      <c r="F58" s="11"/>
      <c r="G58" s="11"/>
      <c r="H58" s="12"/>
    </row>
    <row r="59" spans="1:8" x14ac:dyDescent="0.2">
      <c r="A59" s="9" t="s">
        <v>183</v>
      </c>
      <c r="B59" s="9"/>
      <c r="C59" s="62"/>
      <c r="D59" s="10"/>
      <c r="E59" s="10"/>
      <c r="F59" s="11"/>
      <c r="G59" s="11"/>
      <c r="H59" s="12"/>
    </row>
    <row r="60" spans="1:8" x14ac:dyDescent="0.2">
      <c r="A60" s="9" t="s">
        <v>184</v>
      </c>
      <c r="B60" s="9"/>
      <c r="C60" s="62"/>
      <c r="D60" s="10"/>
      <c r="E60" s="10"/>
      <c r="F60" s="11"/>
      <c r="G60" s="11"/>
      <c r="H60" s="12"/>
    </row>
    <row r="61" spans="1:8" x14ac:dyDescent="0.2">
      <c r="A61" s="32"/>
      <c r="B61" s="33" t="s">
        <v>20</v>
      </c>
      <c r="C61" s="63"/>
      <c r="D61" s="34"/>
      <c r="E61" s="34"/>
      <c r="F61" s="35"/>
      <c r="G61" s="35"/>
      <c r="H61" s="36"/>
    </row>
    <row r="62" spans="1:8" x14ac:dyDescent="0.2">
      <c r="A62" s="40"/>
      <c r="B62" s="41" t="s">
        <v>18</v>
      </c>
      <c r="C62" s="62"/>
      <c r="D62" s="42"/>
      <c r="E62" s="42"/>
      <c r="F62" s="43"/>
      <c r="G62" s="43"/>
      <c r="H62" s="44"/>
    </row>
    <row r="63" spans="1:8" x14ac:dyDescent="0.2">
      <c r="A63" s="28"/>
      <c r="B63" s="28"/>
      <c r="C63" s="62"/>
      <c r="D63" s="10"/>
      <c r="E63" s="10"/>
      <c r="F63" s="11"/>
      <c r="G63" s="11"/>
      <c r="H63" s="12"/>
    </row>
    <row r="64" spans="1:8" x14ac:dyDescent="0.2">
      <c r="A64" s="28">
        <v>4</v>
      </c>
      <c r="B64" s="28" t="s">
        <v>25</v>
      </c>
      <c r="C64" s="62"/>
      <c r="D64" s="10"/>
      <c r="E64" s="10"/>
      <c r="F64" s="11"/>
      <c r="G64" s="11"/>
      <c r="H64" s="12"/>
    </row>
    <row r="65" spans="1:8" x14ac:dyDescent="0.2">
      <c r="A65" s="28">
        <v>4.0999999999999996</v>
      </c>
      <c r="B65" s="28" t="s">
        <v>12</v>
      </c>
      <c r="C65" s="62"/>
      <c r="D65" s="10"/>
      <c r="E65" s="10"/>
      <c r="F65" s="11"/>
      <c r="G65" s="11"/>
      <c r="H65" s="12"/>
    </row>
    <row r="66" spans="1:8" x14ac:dyDescent="0.2">
      <c r="A66" s="9" t="s">
        <v>185</v>
      </c>
      <c r="B66" s="9"/>
      <c r="C66" s="62"/>
      <c r="D66" s="10"/>
      <c r="E66" s="10"/>
      <c r="F66" s="11"/>
      <c r="G66" s="11"/>
      <c r="H66" s="12"/>
    </row>
    <row r="67" spans="1:8" x14ac:dyDescent="0.2">
      <c r="A67" s="9" t="s">
        <v>186</v>
      </c>
      <c r="B67" s="9"/>
      <c r="C67" s="62"/>
      <c r="D67" s="10"/>
      <c r="E67" s="10"/>
      <c r="F67" s="11"/>
      <c r="G67" s="11"/>
      <c r="H67" s="12"/>
    </row>
    <row r="68" spans="1:8" x14ac:dyDescent="0.2">
      <c r="A68" s="32"/>
      <c r="B68" s="33" t="s">
        <v>19</v>
      </c>
      <c r="C68" s="63"/>
      <c r="D68" s="34"/>
      <c r="E68" s="34"/>
      <c r="F68" s="35"/>
      <c r="G68" s="35"/>
      <c r="H68" s="36"/>
    </row>
    <row r="69" spans="1:8" s="22" customFormat="1" x14ac:dyDescent="0.2">
      <c r="A69" s="9"/>
      <c r="B69" s="28"/>
      <c r="C69" s="63"/>
      <c r="D69" s="10"/>
      <c r="E69" s="10"/>
      <c r="F69" s="11"/>
      <c r="G69" s="11"/>
      <c r="H69" s="21"/>
    </row>
    <row r="70" spans="1:8" x14ac:dyDescent="0.2">
      <c r="A70" s="28">
        <v>4.2</v>
      </c>
      <c r="B70" s="28" t="s">
        <v>16</v>
      </c>
      <c r="C70" s="62"/>
      <c r="D70" s="10"/>
      <c r="E70" s="10"/>
      <c r="F70" s="11"/>
      <c r="G70" s="11"/>
      <c r="H70" s="12"/>
    </row>
    <row r="71" spans="1:8" x14ac:dyDescent="0.2">
      <c r="A71" s="9" t="s">
        <v>187</v>
      </c>
      <c r="B71" s="9"/>
      <c r="C71" s="62"/>
      <c r="D71" s="10"/>
      <c r="E71" s="10"/>
      <c r="F71" s="11"/>
      <c r="G71" s="11"/>
      <c r="H71" s="12"/>
    </row>
    <row r="72" spans="1:8" x14ac:dyDescent="0.2">
      <c r="A72" s="9" t="s">
        <v>188</v>
      </c>
      <c r="B72" s="9"/>
      <c r="C72" s="62"/>
      <c r="D72" s="10"/>
      <c r="E72" s="10"/>
      <c r="F72" s="11"/>
      <c r="G72" s="11"/>
      <c r="H72" s="12"/>
    </row>
    <row r="73" spans="1:8" x14ac:dyDescent="0.2">
      <c r="A73" s="32"/>
      <c r="B73" s="33" t="s">
        <v>20</v>
      </c>
      <c r="C73" s="63"/>
      <c r="D73" s="34"/>
      <c r="E73" s="34"/>
      <c r="F73" s="35"/>
      <c r="G73" s="35"/>
      <c r="H73" s="36"/>
    </row>
    <row r="74" spans="1:8" x14ac:dyDescent="0.2">
      <c r="A74" s="40"/>
      <c r="B74" s="41" t="s">
        <v>26</v>
      </c>
      <c r="C74" s="62"/>
      <c r="D74" s="42"/>
      <c r="E74" s="42"/>
      <c r="F74" s="43"/>
      <c r="G74" s="43"/>
      <c r="H74" s="44"/>
    </row>
    <row r="75" spans="1:8" x14ac:dyDescent="0.2">
      <c r="A75" s="40"/>
      <c r="B75" s="41" t="s">
        <v>230</v>
      </c>
      <c r="C75" s="62"/>
      <c r="D75" s="42"/>
      <c r="E75" s="42"/>
      <c r="F75" s="43"/>
      <c r="G75" s="43"/>
      <c r="H75" s="44"/>
    </row>
    <row r="76" spans="1:8" s="22" customFormat="1" x14ac:dyDescent="0.2">
      <c r="A76" s="18">
        <v>1</v>
      </c>
      <c r="B76" s="18" t="s">
        <v>38</v>
      </c>
      <c r="C76" s="62"/>
      <c r="D76" s="10"/>
      <c r="E76" s="10"/>
      <c r="F76" s="11"/>
      <c r="G76" s="11"/>
      <c r="H76" s="21"/>
    </row>
    <row r="77" spans="1:8" s="22" customFormat="1" x14ac:dyDescent="0.2">
      <c r="A77" s="9" t="s">
        <v>166</v>
      </c>
      <c r="B77" s="23"/>
      <c r="C77" s="62"/>
      <c r="D77" s="10"/>
      <c r="E77" s="10"/>
      <c r="F77" s="11"/>
      <c r="G77" s="11"/>
      <c r="H77" s="21"/>
    </row>
    <row r="78" spans="1:8" s="22" customFormat="1" x14ac:dyDescent="0.2">
      <c r="A78" s="9" t="s">
        <v>167</v>
      </c>
      <c r="B78" s="23"/>
      <c r="C78" s="62"/>
      <c r="D78" s="10"/>
      <c r="E78" s="10"/>
      <c r="F78" s="11"/>
      <c r="G78" s="11"/>
      <c r="H78" s="21"/>
    </row>
    <row r="79" spans="1:8" s="22" customFormat="1" x14ac:dyDescent="0.2">
      <c r="A79" s="9" t="s">
        <v>189</v>
      </c>
      <c r="B79" s="23"/>
      <c r="C79" s="62"/>
      <c r="D79" s="10"/>
      <c r="E79" s="10"/>
      <c r="F79" s="11"/>
      <c r="G79" s="11"/>
      <c r="H79" s="21"/>
    </row>
    <row r="80" spans="1:8" s="22" customFormat="1" x14ac:dyDescent="0.2">
      <c r="A80" s="9" t="s">
        <v>190</v>
      </c>
      <c r="B80" s="23"/>
      <c r="C80" s="62"/>
      <c r="D80" s="10"/>
      <c r="E80" s="10"/>
      <c r="F80" s="11"/>
      <c r="G80" s="11"/>
      <c r="H80" s="21"/>
    </row>
    <row r="81" spans="1:8" x14ac:dyDescent="0.2">
      <c r="A81" s="24"/>
      <c r="B81" s="25"/>
      <c r="C81" s="91" t="e">
        <f>#REF!+#REF!</f>
        <v>#REF!</v>
      </c>
      <c r="D81" s="94"/>
      <c r="E81" s="88"/>
      <c r="F81" s="86"/>
      <c r="G81" s="86"/>
      <c r="H81" s="87"/>
    </row>
    <row r="82" spans="1:8" x14ac:dyDescent="0.2">
      <c r="A82" s="32">
        <v>2.1</v>
      </c>
      <c r="B82" s="33" t="s">
        <v>57</v>
      </c>
      <c r="C82" s="92" t="e">
        <f>SUM(C81:C81)</f>
        <v>#REF!</v>
      </c>
      <c r="D82" s="34"/>
      <c r="E82" s="58"/>
      <c r="F82" s="35"/>
      <c r="G82" s="35"/>
      <c r="H82" s="36"/>
    </row>
    <row r="83" spans="1:8" s="22" customFormat="1" x14ac:dyDescent="0.2">
      <c r="A83" s="24" t="s">
        <v>174</v>
      </c>
      <c r="B83" s="28"/>
      <c r="C83" s="97"/>
      <c r="D83" s="10"/>
      <c r="E83" s="57"/>
      <c r="F83" s="11"/>
      <c r="G83" s="11"/>
      <c r="H83" s="90"/>
    </row>
    <row r="84" spans="1:8" s="22" customFormat="1" x14ac:dyDescent="0.2">
      <c r="A84" s="24" t="s">
        <v>175</v>
      </c>
      <c r="B84" s="28"/>
      <c r="C84" s="97"/>
      <c r="D84" s="10"/>
      <c r="E84" s="57"/>
      <c r="F84" s="11"/>
      <c r="G84" s="11"/>
      <c r="H84" s="90"/>
    </row>
    <row r="85" spans="1:8" s="22" customFormat="1" x14ac:dyDescent="0.2">
      <c r="A85" s="24" t="s">
        <v>192</v>
      </c>
      <c r="B85" s="28"/>
      <c r="C85" s="97"/>
      <c r="D85" s="10"/>
      <c r="E85" s="57"/>
      <c r="F85" s="11"/>
      <c r="G85" s="11"/>
      <c r="H85" s="90"/>
    </row>
    <row r="86" spans="1:8" s="22" customFormat="1" x14ac:dyDescent="0.2">
      <c r="A86" s="24" t="s">
        <v>193</v>
      </c>
      <c r="B86" s="28"/>
      <c r="C86" s="97"/>
      <c r="D86" s="10"/>
      <c r="E86" s="57"/>
      <c r="F86" s="11"/>
      <c r="G86" s="11"/>
      <c r="H86" s="90"/>
    </row>
    <row r="87" spans="1:8" s="83" customFormat="1" x14ac:dyDescent="0.2">
      <c r="A87" s="80">
        <v>2.2000000000000002</v>
      </c>
      <c r="B87" s="81" t="s">
        <v>51</v>
      </c>
      <c r="C87" s="90"/>
      <c r="D87" s="93"/>
      <c r="E87" s="84"/>
      <c r="F87" s="85"/>
      <c r="G87" s="85"/>
      <c r="H87" s="89"/>
    </row>
    <row r="88" spans="1:8" x14ac:dyDescent="0.2">
      <c r="A88" s="24" t="s">
        <v>176</v>
      </c>
      <c r="B88" s="25"/>
      <c r="C88" s="91" t="e">
        <f>#REF!+#REF!</f>
        <v>#REF!</v>
      </c>
      <c r="D88" s="94"/>
      <c r="E88" s="88"/>
      <c r="F88" s="86"/>
      <c r="G88" s="86"/>
      <c r="H88" s="87"/>
    </row>
    <row r="89" spans="1:8" x14ac:dyDescent="0.2">
      <c r="A89" s="24" t="s">
        <v>177</v>
      </c>
      <c r="B89" s="25"/>
      <c r="C89" s="91" t="e">
        <f>#REF!+#REF!</f>
        <v>#REF!</v>
      </c>
      <c r="D89" s="94"/>
      <c r="E89" s="88"/>
      <c r="F89" s="86"/>
      <c r="G89" s="86"/>
      <c r="H89" s="87"/>
    </row>
    <row r="90" spans="1:8" x14ac:dyDescent="0.2">
      <c r="A90" s="24" t="s">
        <v>194</v>
      </c>
      <c r="B90" s="25"/>
      <c r="C90" s="91" t="e">
        <f>#REF!+#REF!</f>
        <v>#REF!</v>
      </c>
      <c r="D90" s="94"/>
      <c r="E90" s="88"/>
      <c r="F90" s="86"/>
      <c r="G90" s="86"/>
      <c r="H90" s="87"/>
    </row>
    <row r="91" spans="1:8" x14ac:dyDescent="0.2">
      <c r="A91" s="24" t="s">
        <v>195</v>
      </c>
      <c r="B91" s="25"/>
      <c r="C91" s="91" t="e">
        <f>#REF!+#REF!</f>
        <v>#REF!</v>
      </c>
      <c r="D91" s="94"/>
      <c r="E91" s="88"/>
      <c r="F91" s="86"/>
      <c r="G91" s="86"/>
      <c r="H91" s="87"/>
    </row>
    <row r="92" spans="1:8" x14ac:dyDescent="0.2">
      <c r="A92" s="32"/>
      <c r="B92" s="33" t="s">
        <v>53</v>
      </c>
      <c r="C92" s="63" t="e">
        <f>SUM(C81:C91)</f>
        <v>#REF!</v>
      </c>
      <c r="D92" s="34"/>
      <c r="E92" s="34"/>
      <c r="F92" s="35"/>
      <c r="G92" s="35"/>
      <c r="H92" s="36"/>
    </row>
    <row r="93" spans="1:8" x14ac:dyDescent="0.2">
      <c r="A93" s="40"/>
      <c r="B93" s="41" t="s">
        <v>29</v>
      </c>
      <c r="C93" s="63" t="e">
        <f>C82+C92</f>
        <v>#REF!</v>
      </c>
      <c r="D93" s="66"/>
      <c r="E93" s="66"/>
      <c r="F93" s="67"/>
      <c r="G93" s="67"/>
      <c r="H93" s="44"/>
    </row>
    <row r="94" spans="1:8" s="22" customFormat="1" x14ac:dyDescent="0.2">
      <c r="A94" s="9"/>
      <c r="B94" s="28"/>
      <c r="C94" s="63"/>
      <c r="D94" s="10"/>
      <c r="E94" s="10"/>
      <c r="F94" s="11"/>
      <c r="G94" s="11"/>
      <c r="H94" s="21"/>
    </row>
    <row r="95" spans="1:8" x14ac:dyDescent="0.2">
      <c r="A95" s="18">
        <v>3</v>
      </c>
      <c r="B95" s="18" t="s">
        <v>41</v>
      </c>
      <c r="C95" s="63"/>
      <c r="D95" s="45"/>
      <c r="E95" s="45"/>
      <c r="F95" s="46"/>
      <c r="G95" s="46"/>
      <c r="H95" s="21"/>
    </row>
    <row r="96" spans="1:8" x14ac:dyDescent="0.2">
      <c r="A96" s="18">
        <v>3.1</v>
      </c>
      <c r="B96" s="18" t="s">
        <v>28</v>
      </c>
      <c r="C96" s="63"/>
      <c r="D96" s="45"/>
      <c r="E96" s="45"/>
      <c r="F96" s="46"/>
      <c r="G96" s="46"/>
      <c r="H96" s="21"/>
    </row>
    <row r="97" spans="1:8" x14ac:dyDescent="0.2">
      <c r="A97" s="9" t="s">
        <v>5</v>
      </c>
      <c r="B97" s="23"/>
      <c r="C97" s="62"/>
      <c r="D97" s="10"/>
      <c r="E97" s="10"/>
      <c r="F97" s="11"/>
      <c r="G97" s="11"/>
      <c r="H97" s="12"/>
    </row>
    <row r="98" spans="1:8" x14ac:dyDescent="0.2">
      <c r="A98" s="9" t="s">
        <v>6</v>
      </c>
      <c r="B98" s="23"/>
      <c r="C98" s="62"/>
      <c r="D98" s="10"/>
      <c r="E98" s="10"/>
      <c r="F98" s="11"/>
      <c r="G98" s="11"/>
      <c r="H98" s="12"/>
    </row>
    <row r="99" spans="1:8" x14ac:dyDescent="0.2">
      <c r="A99" s="9" t="s">
        <v>196</v>
      </c>
      <c r="B99" s="25"/>
      <c r="C99" s="62"/>
      <c r="D99" s="10"/>
      <c r="E99" s="19"/>
      <c r="F99" s="20"/>
      <c r="G99" s="20"/>
      <c r="H99" s="12"/>
    </row>
    <row r="100" spans="1:8" x14ac:dyDescent="0.2">
      <c r="A100" s="9" t="s">
        <v>197</v>
      </c>
      <c r="B100" s="25"/>
      <c r="C100" s="62"/>
      <c r="D100" s="10"/>
      <c r="E100" s="19"/>
      <c r="F100" s="20"/>
      <c r="G100" s="20"/>
      <c r="H100" s="12"/>
    </row>
    <row r="101" spans="1:8" x14ac:dyDescent="0.2">
      <c r="A101" s="32"/>
      <c r="B101" s="33" t="s">
        <v>31</v>
      </c>
      <c r="C101" s="63"/>
      <c r="D101" s="38"/>
      <c r="E101" s="38"/>
      <c r="F101" s="39"/>
      <c r="G101" s="39"/>
      <c r="H101" s="36"/>
    </row>
    <row r="102" spans="1:8" x14ac:dyDescent="0.2">
      <c r="A102" s="18">
        <v>3.2</v>
      </c>
      <c r="B102" s="18" t="s">
        <v>32</v>
      </c>
      <c r="C102" s="63"/>
      <c r="D102" s="45"/>
      <c r="E102" s="45"/>
      <c r="F102" s="46"/>
      <c r="G102" s="46"/>
      <c r="H102" s="21"/>
    </row>
    <row r="103" spans="1:8" x14ac:dyDescent="0.2">
      <c r="A103" s="9" t="s">
        <v>183</v>
      </c>
      <c r="B103" s="23"/>
      <c r="C103" s="62"/>
      <c r="D103" s="10"/>
      <c r="E103" s="19"/>
      <c r="F103" s="20"/>
      <c r="G103" s="20"/>
      <c r="H103" s="12"/>
    </row>
    <row r="104" spans="1:8" x14ac:dyDescent="0.2">
      <c r="A104" s="9" t="s">
        <v>184</v>
      </c>
      <c r="B104" s="23"/>
      <c r="C104" s="62"/>
      <c r="D104" s="10"/>
      <c r="E104" s="19"/>
      <c r="F104" s="20"/>
      <c r="G104" s="20"/>
      <c r="H104" s="12"/>
    </row>
    <row r="105" spans="1:8" x14ac:dyDescent="0.2">
      <c r="A105" s="9" t="s">
        <v>198</v>
      </c>
      <c r="B105" s="25"/>
      <c r="C105" s="62"/>
      <c r="D105" s="10"/>
      <c r="E105" s="10"/>
      <c r="F105" s="11"/>
      <c r="G105" s="11"/>
      <c r="H105" s="12"/>
    </row>
    <row r="106" spans="1:8" x14ac:dyDescent="0.2">
      <c r="A106" s="9" t="s">
        <v>199</v>
      </c>
      <c r="B106" s="25"/>
      <c r="C106" s="62"/>
      <c r="D106" s="10"/>
      <c r="E106" s="19"/>
      <c r="F106" s="20"/>
      <c r="G106" s="20"/>
      <c r="H106" s="12"/>
    </row>
    <row r="107" spans="1:8" x14ac:dyDescent="0.2">
      <c r="A107" s="32"/>
      <c r="B107" s="33" t="s">
        <v>33</v>
      </c>
      <c r="C107" s="63"/>
      <c r="D107" s="38"/>
      <c r="E107" s="38"/>
      <c r="F107" s="39"/>
      <c r="G107" s="39"/>
      <c r="H107" s="36"/>
    </row>
    <row r="108" spans="1:8" x14ac:dyDescent="0.2">
      <c r="A108" s="18">
        <v>3.3</v>
      </c>
      <c r="B108" s="18" t="s">
        <v>40</v>
      </c>
      <c r="C108" s="63"/>
      <c r="D108" s="45"/>
      <c r="E108" s="45"/>
      <c r="F108" s="46"/>
      <c r="G108" s="46"/>
      <c r="H108" s="21"/>
    </row>
    <row r="109" spans="1:8" x14ac:dyDescent="0.2">
      <c r="A109" s="50" t="s">
        <v>200</v>
      </c>
      <c r="B109" s="23"/>
      <c r="C109" s="62"/>
      <c r="D109" s="10"/>
      <c r="E109" s="19"/>
      <c r="F109" s="20"/>
      <c r="G109" s="20"/>
      <c r="H109" s="12"/>
    </row>
    <row r="110" spans="1:8" x14ac:dyDescent="0.2">
      <c r="A110" s="50" t="s">
        <v>201</v>
      </c>
      <c r="B110" s="23"/>
      <c r="C110" s="62"/>
      <c r="D110" s="10"/>
      <c r="E110" s="10"/>
      <c r="F110" s="11"/>
      <c r="G110" s="11"/>
      <c r="H110" s="12"/>
    </row>
    <row r="111" spans="1:8" x14ac:dyDescent="0.2">
      <c r="A111" s="50" t="s">
        <v>202</v>
      </c>
      <c r="B111" s="25"/>
      <c r="C111" s="62"/>
      <c r="D111" s="10"/>
      <c r="E111" s="10"/>
      <c r="F111" s="11"/>
      <c r="G111" s="11"/>
      <c r="H111" s="12"/>
    </row>
    <row r="112" spans="1:8" x14ac:dyDescent="0.2">
      <c r="A112" s="50" t="s">
        <v>203</v>
      </c>
      <c r="B112" s="25"/>
      <c r="C112" s="62"/>
      <c r="D112" s="10"/>
      <c r="E112" s="19"/>
      <c r="F112" s="20"/>
      <c r="G112" s="20"/>
      <c r="H112" s="12"/>
    </row>
    <row r="113" spans="1:8" x14ac:dyDescent="0.2">
      <c r="A113" s="32"/>
      <c r="B113" s="33" t="s">
        <v>42</v>
      </c>
      <c r="C113" s="63"/>
      <c r="D113" s="38"/>
      <c r="E113" s="38"/>
      <c r="F113" s="39"/>
      <c r="G113" s="39"/>
      <c r="H113" s="36"/>
    </row>
    <row r="114" spans="1:8" x14ac:dyDescent="0.2">
      <c r="A114" s="40"/>
      <c r="B114" s="41" t="s">
        <v>231</v>
      </c>
      <c r="C114" s="63"/>
      <c r="D114" s="66"/>
      <c r="E114" s="66"/>
      <c r="F114" s="67"/>
      <c r="G114" s="67"/>
      <c r="H114" s="44"/>
    </row>
    <row r="115" spans="1:8" x14ac:dyDescent="0.2">
      <c r="A115" s="23"/>
      <c r="B115" s="23"/>
      <c r="C115" s="62"/>
      <c r="D115" s="10"/>
      <c r="E115" s="19"/>
      <c r="F115" s="20"/>
      <c r="G115" s="20"/>
      <c r="H115" s="12"/>
    </row>
    <row r="116" spans="1:8" x14ac:dyDescent="0.2">
      <c r="A116" s="18">
        <v>4.0999999999999996</v>
      </c>
      <c r="B116" s="18" t="s">
        <v>43</v>
      </c>
      <c r="C116" s="63"/>
      <c r="D116" s="45"/>
      <c r="E116" s="45"/>
      <c r="F116" s="46"/>
      <c r="G116" s="46"/>
      <c r="H116" s="21"/>
    </row>
    <row r="117" spans="1:8" x14ac:dyDescent="0.2">
      <c r="A117" s="9" t="s">
        <v>185</v>
      </c>
      <c r="B117" s="23"/>
      <c r="C117" s="62"/>
      <c r="D117" s="10"/>
      <c r="E117" s="10"/>
      <c r="F117" s="11"/>
      <c r="G117" s="11"/>
      <c r="H117" s="12"/>
    </row>
    <row r="118" spans="1:8" x14ac:dyDescent="0.2">
      <c r="A118" s="9" t="s">
        <v>186</v>
      </c>
      <c r="B118" s="23"/>
      <c r="C118" s="62"/>
      <c r="D118" s="10"/>
      <c r="E118" s="10"/>
      <c r="F118" s="11"/>
      <c r="G118" s="11"/>
      <c r="H118" s="12"/>
    </row>
    <row r="119" spans="1:8" x14ac:dyDescent="0.2">
      <c r="A119" s="9" t="s">
        <v>204</v>
      </c>
      <c r="B119" s="23"/>
      <c r="C119" s="62"/>
      <c r="D119" s="10"/>
      <c r="E119" s="10"/>
      <c r="F119" s="11"/>
      <c r="G119" s="11"/>
      <c r="H119" s="12"/>
    </row>
    <row r="120" spans="1:8" x14ac:dyDescent="0.2">
      <c r="A120" s="40"/>
      <c r="B120" s="41" t="s">
        <v>44</v>
      </c>
      <c r="C120" s="63"/>
      <c r="D120" s="66"/>
      <c r="E120" s="66"/>
      <c r="F120" s="67"/>
      <c r="G120" s="67"/>
      <c r="H120" s="44"/>
    </row>
    <row r="121" spans="1:8" s="22" customFormat="1" x14ac:dyDescent="0.2">
      <c r="A121" s="9"/>
      <c r="B121" s="28"/>
      <c r="C121" s="62"/>
      <c r="D121" s="10"/>
      <c r="E121" s="10"/>
      <c r="F121" s="11"/>
      <c r="G121" s="11"/>
      <c r="H121" s="12"/>
    </row>
    <row r="122" spans="1:8" x14ac:dyDescent="0.2">
      <c r="A122" s="18">
        <v>5.0999999999999996</v>
      </c>
      <c r="B122" s="18" t="s">
        <v>34</v>
      </c>
      <c r="C122" s="63"/>
      <c r="D122" s="45"/>
      <c r="E122" s="45"/>
      <c r="F122" s="46"/>
      <c r="G122" s="46"/>
      <c r="H122" s="21"/>
    </row>
    <row r="123" spans="1:8" x14ac:dyDescent="0.2">
      <c r="A123" s="9" t="s">
        <v>205</v>
      </c>
      <c r="B123" s="23"/>
      <c r="C123" s="62"/>
      <c r="D123" s="10"/>
      <c r="E123" s="10"/>
      <c r="F123" s="11"/>
      <c r="G123" s="11"/>
      <c r="H123" s="12"/>
    </row>
    <row r="124" spans="1:8" x14ac:dyDescent="0.2">
      <c r="A124" s="9" t="s">
        <v>206</v>
      </c>
      <c r="B124" s="23"/>
      <c r="C124" s="62"/>
      <c r="D124" s="10"/>
      <c r="E124" s="10"/>
      <c r="F124" s="11"/>
      <c r="G124" s="11"/>
      <c r="H124" s="12"/>
    </row>
    <row r="125" spans="1:8" x14ac:dyDescent="0.2">
      <c r="A125" s="9" t="s">
        <v>207</v>
      </c>
      <c r="B125" s="23"/>
      <c r="C125" s="62"/>
      <c r="D125" s="10"/>
      <c r="E125" s="10"/>
      <c r="F125" s="11"/>
      <c r="G125" s="11"/>
      <c r="H125" s="12"/>
    </row>
    <row r="126" spans="1:8" x14ac:dyDescent="0.2">
      <c r="A126" s="40"/>
      <c r="B126" s="41" t="s">
        <v>35</v>
      </c>
      <c r="C126" s="63"/>
      <c r="D126" s="66"/>
      <c r="E126" s="66"/>
      <c r="F126" s="67"/>
      <c r="G126" s="67"/>
      <c r="H126" s="44"/>
    </row>
    <row r="127" spans="1:8" s="22" customFormat="1" x14ac:dyDescent="0.2">
      <c r="A127" s="9"/>
      <c r="B127" s="28"/>
      <c r="C127" s="62"/>
      <c r="D127" s="10"/>
      <c r="E127" s="10"/>
      <c r="F127" s="11"/>
      <c r="G127" s="11"/>
      <c r="H127" s="12"/>
    </row>
    <row r="128" spans="1:8" x14ac:dyDescent="0.2">
      <c r="A128" s="13" t="s">
        <v>27</v>
      </c>
      <c r="B128" s="13" t="s">
        <v>208</v>
      </c>
      <c r="C128" s="63"/>
      <c r="D128" s="14"/>
      <c r="E128" s="15"/>
      <c r="F128" s="16"/>
      <c r="G128" s="16"/>
      <c r="H128" s="17"/>
    </row>
    <row r="129" spans="1:8" s="22" customFormat="1" x14ac:dyDescent="0.2">
      <c r="A129" s="18"/>
      <c r="B129" s="18"/>
      <c r="C129" s="63"/>
      <c r="D129" s="10"/>
      <c r="E129" s="19"/>
      <c r="F129" s="20"/>
      <c r="G129" s="20"/>
      <c r="H129" s="21"/>
    </row>
    <row r="130" spans="1:8" s="22" customFormat="1" x14ac:dyDescent="0.2">
      <c r="A130" s="18"/>
      <c r="B130" s="18"/>
      <c r="C130" s="63"/>
      <c r="D130" s="10"/>
      <c r="E130" s="19"/>
      <c r="F130" s="20"/>
      <c r="G130" s="20"/>
      <c r="H130" s="21"/>
    </row>
    <row r="131" spans="1:8" s="22" customFormat="1" x14ac:dyDescent="0.2">
      <c r="A131" s="70" t="s">
        <v>45</v>
      </c>
      <c r="B131" s="70" t="s">
        <v>235</v>
      </c>
      <c r="C131" s="63"/>
      <c r="D131" s="10"/>
      <c r="E131" s="19"/>
      <c r="F131" s="20"/>
      <c r="G131" s="20"/>
      <c r="H131" s="21"/>
    </row>
    <row r="132" spans="1:8" s="22" customFormat="1" x14ac:dyDescent="0.2">
      <c r="A132" s="9"/>
      <c r="B132" s="28"/>
      <c r="C132" s="62"/>
      <c r="D132" s="10"/>
      <c r="E132" s="10"/>
      <c r="F132" s="11"/>
      <c r="G132" s="11"/>
      <c r="H132" s="12"/>
    </row>
    <row r="133" spans="1:8" s="75" customFormat="1" ht="24" customHeight="1" x14ac:dyDescent="0.25">
      <c r="A133" s="70" t="s">
        <v>46</v>
      </c>
      <c r="B133" s="70" t="s">
        <v>164</v>
      </c>
      <c r="C133" s="63"/>
      <c r="D133" s="72"/>
      <c r="E133" s="73"/>
      <c r="F133" s="74"/>
      <c r="G133" s="74"/>
      <c r="H133" s="17"/>
    </row>
    <row r="134" spans="1:8" x14ac:dyDescent="0.2">
      <c r="A134" s="26"/>
      <c r="B134" s="26"/>
      <c r="C134" s="64"/>
      <c r="D134" s="10"/>
      <c r="E134" s="19"/>
      <c r="F134" s="20"/>
      <c r="G134" s="20"/>
      <c r="H134" s="27"/>
    </row>
    <row r="135" spans="1:8" ht="24" customHeight="1" thickBot="1" x14ac:dyDescent="0.25">
      <c r="A135" s="47"/>
      <c r="B135" s="47" t="s">
        <v>165</v>
      </c>
      <c r="C135" s="63"/>
      <c r="D135" s="48"/>
      <c r="E135" s="48"/>
      <c r="F135" s="49"/>
      <c r="G135" s="49"/>
      <c r="H135" s="29"/>
    </row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08A1C-455F-4E4F-A462-93A1796A6AC4}">
  <dimension ref="A1:H135"/>
  <sheetViews>
    <sheetView workbookViewId="0">
      <selection activeCell="B132" sqref="B132"/>
    </sheetView>
  </sheetViews>
  <sheetFormatPr defaultColWidth="9.140625" defaultRowHeight="12.75" x14ac:dyDescent="0.2"/>
  <cols>
    <col min="1" max="1" width="18.42578125" style="8" customWidth="1"/>
    <col min="2" max="2" width="39.42578125" style="8" customWidth="1"/>
    <col min="3" max="3" width="0.7109375" style="22" customWidth="1"/>
    <col min="4" max="4" width="20.140625" style="8" customWidth="1"/>
    <col min="5" max="5" width="16.140625" style="8" customWidth="1"/>
    <col min="6" max="7" width="15.7109375" style="8" customWidth="1"/>
    <col min="8" max="8" width="75.7109375" style="8" customWidth="1"/>
    <col min="9" max="16384" width="9.140625" style="8"/>
  </cols>
  <sheetData>
    <row r="1" spans="1:8" ht="15" x14ac:dyDescent="0.25">
      <c r="A1" s="31" t="s">
        <v>8</v>
      </c>
    </row>
    <row r="2" spans="1:8" ht="15" x14ac:dyDescent="0.25">
      <c r="A2" s="31" t="s">
        <v>9</v>
      </c>
    </row>
    <row r="3" spans="1:8" ht="15" x14ac:dyDescent="0.25">
      <c r="A3" s="31" t="s">
        <v>37</v>
      </c>
    </row>
    <row r="4" spans="1:8" ht="15" x14ac:dyDescent="0.25">
      <c r="A4" s="31" t="s">
        <v>36</v>
      </c>
    </row>
    <row r="5" spans="1:8" ht="15.75" thickBot="1" x14ac:dyDescent="0.3">
      <c r="A5" s="31" t="s">
        <v>161</v>
      </c>
    </row>
    <row r="6" spans="1:8" ht="30" customHeight="1" thickBot="1" x14ac:dyDescent="0.25">
      <c r="A6" s="76" t="s">
        <v>7</v>
      </c>
      <c r="B6" s="76" t="s">
        <v>3</v>
      </c>
      <c r="C6" s="65"/>
      <c r="D6" s="2" t="s">
        <v>1</v>
      </c>
      <c r="E6" s="2" t="s">
        <v>49</v>
      </c>
      <c r="F6" s="95" t="s">
        <v>58</v>
      </c>
      <c r="G6" s="3" t="s">
        <v>2</v>
      </c>
      <c r="H6" s="55" t="s">
        <v>47</v>
      </c>
    </row>
    <row r="7" spans="1:8" x14ac:dyDescent="0.2">
      <c r="A7" s="4" t="s">
        <v>10</v>
      </c>
      <c r="B7" s="204" t="s">
        <v>233</v>
      </c>
      <c r="C7" s="63"/>
      <c r="D7" s="52"/>
      <c r="E7" s="52"/>
      <c r="F7" s="53"/>
      <c r="G7" s="53"/>
      <c r="H7" s="54"/>
    </row>
    <row r="8" spans="1:8" x14ac:dyDescent="0.2">
      <c r="A8" s="28">
        <v>1</v>
      </c>
      <c r="B8" s="28" t="s">
        <v>11</v>
      </c>
      <c r="C8" s="62"/>
      <c r="D8" s="10"/>
      <c r="E8" s="10"/>
      <c r="F8" s="11"/>
      <c r="G8" s="11"/>
      <c r="H8" s="12"/>
    </row>
    <row r="9" spans="1:8" x14ac:dyDescent="0.2">
      <c r="A9" s="28">
        <v>1.1000000000000001</v>
      </c>
      <c r="B9" s="28" t="s">
        <v>12</v>
      </c>
      <c r="C9" s="62"/>
      <c r="D9" s="10"/>
      <c r="E9" s="10"/>
      <c r="F9" s="11"/>
      <c r="G9" s="11"/>
      <c r="H9" s="12"/>
    </row>
    <row r="10" spans="1:8" x14ac:dyDescent="0.2">
      <c r="A10" s="9" t="s">
        <v>166</v>
      </c>
      <c r="B10" s="9"/>
      <c r="C10" s="62"/>
      <c r="D10" s="10"/>
      <c r="E10" s="10"/>
      <c r="F10" s="11"/>
      <c r="G10" s="11"/>
      <c r="H10" s="12"/>
    </row>
    <row r="11" spans="1:8" x14ac:dyDescent="0.2">
      <c r="A11" s="9" t="s">
        <v>167</v>
      </c>
      <c r="B11" s="9"/>
      <c r="C11" s="62"/>
      <c r="D11" s="10"/>
      <c r="E11" s="10"/>
      <c r="F11" s="11"/>
      <c r="G11" s="11"/>
      <c r="H11" s="12"/>
    </row>
    <row r="12" spans="1:8" x14ac:dyDescent="0.2">
      <c r="A12" s="32"/>
      <c r="B12" s="33" t="s">
        <v>19</v>
      </c>
      <c r="C12" s="63"/>
      <c r="D12" s="34"/>
      <c r="E12" s="34"/>
      <c r="F12" s="35"/>
      <c r="G12" s="35"/>
      <c r="H12" s="36"/>
    </row>
    <row r="13" spans="1:8" s="22" customFormat="1" x14ac:dyDescent="0.2">
      <c r="A13" s="9"/>
      <c r="B13" s="28"/>
      <c r="C13" s="63"/>
      <c r="D13" s="10"/>
      <c r="E13" s="10"/>
      <c r="F13" s="11"/>
      <c r="G13" s="11"/>
      <c r="H13" s="21"/>
    </row>
    <row r="14" spans="1:8" x14ac:dyDescent="0.2">
      <c r="A14" s="28">
        <v>1.2</v>
      </c>
      <c r="B14" s="28" t="s">
        <v>16</v>
      </c>
      <c r="C14" s="62"/>
      <c r="D14" s="10"/>
      <c r="E14" s="10"/>
      <c r="F14" s="11"/>
      <c r="G14" s="11"/>
      <c r="H14" s="12"/>
    </row>
    <row r="15" spans="1:8" x14ac:dyDescent="0.2">
      <c r="A15" s="9" t="s">
        <v>168</v>
      </c>
      <c r="B15" s="9"/>
      <c r="C15" s="62"/>
      <c r="D15" s="10"/>
      <c r="E15" s="10"/>
      <c r="F15" s="11"/>
      <c r="G15" s="11"/>
      <c r="H15" s="12"/>
    </row>
    <row r="16" spans="1:8" x14ac:dyDescent="0.2">
      <c r="A16" s="9" t="s">
        <v>169</v>
      </c>
      <c r="B16" s="9"/>
      <c r="C16" s="62"/>
      <c r="D16" s="10"/>
      <c r="E16" s="10"/>
      <c r="F16" s="11"/>
      <c r="G16" s="11"/>
      <c r="H16" s="12"/>
    </row>
    <row r="17" spans="1:8" x14ac:dyDescent="0.2">
      <c r="A17" s="32"/>
      <c r="B17" s="33" t="s">
        <v>20</v>
      </c>
      <c r="C17" s="63"/>
      <c r="D17" s="34"/>
      <c r="E17" s="34"/>
      <c r="F17" s="35"/>
      <c r="G17" s="35"/>
      <c r="H17" s="36"/>
    </row>
    <row r="18" spans="1:8" s="22" customFormat="1" x14ac:dyDescent="0.2">
      <c r="A18" s="9"/>
      <c r="B18" s="28"/>
      <c r="C18" s="63"/>
      <c r="D18" s="10"/>
      <c r="E18" s="10"/>
      <c r="F18" s="11"/>
      <c r="G18" s="11"/>
      <c r="H18" s="21"/>
    </row>
    <row r="19" spans="1:8" x14ac:dyDescent="0.2">
      <c r="A19" s="28">
        <v>1.3</v>
      </c>
      <c r="B19" s="28" t="s">
        <v>21</v>
      </c>
      <c r="C19" s="62"/>
      <c r="D19" s="10"/>
      <c r="E19" s="10"/>
      <c r="F19" s="11"/>
      <c r="G19" s="11"/>
      <c r="H19" s="12"/>
    </row>
    <row r="20" spans="1:8" x14ac:dyDescent="0.2">
      <c r="A20" s="9" t="s">
        <v>170</v>
      </c>
      <c r="B20" s="28"/>
      <c r="C20" s="62"/>
      <c r="D20" s="10"/>
      <c r="E20" s="10"/>
      <c r="F20" s="11"/>
      <c r="G20" s="11"/>
      <c r="H20" s="12"/>
    </row>
    <row r="21" spans="1:8" x14ac:dyDescent="0.2">
      <c r="A21" s="9" t="s">
        <v>171</v>
      </c>
      <c r="B21" s="9"/>
      <c r="C21" s="62"/>
      <c r="D21" s="10"/>
      <c r="E21" s="10"/>
      <c r="F21" s="11"/>
      <c r="G21" s="11"/>
      <c r="H21" s="12"/>
    </row>
    <row r="22" spans="1:8" x14ac:dyDescent="0.2">
      <c r="A22" s="32"/>
      <c r="B22" s="33" t="s">
        <v>22</v>
      </c>
      <c r="C22" s="63"/>
      <c r="D22" s="38"/>
      <c r="E22" s="38"/>
      <c r="F22" s="39"/>
      <c r="G22" s="39"/>
      <c r="H22" s="36"/>
    </row>
    <row r="23" spans="1:8" s="22" customFormat="1" x14ac:dyDescent="0.2">
      <c r="A23" s="9"/>
      <c r="B23" s="28"/>
      <c r="C23" s="62"/>
      <c r="D23" s="10"/>
      <c r="E23" s="10"/>
      <c r="F23" s="11"/>
      <c r="G23" s="11"/>
      <c r="H23" s="21"/>
    </row>
    <row r="24" spans="1:8" x14ac:dyDescent="0.2">
      <c r="A24" s="28">
        <v>1.4</v>
      </c>
      <c r="B24" s="28" t="s">
        <v>23</v>
      </c>
      <c r="C24" s="62"/>
      <c r="D24" s="10"/>
      <c r="E24" s="10"/>
      <c r="F24" s="11"/>
      <c r="G24" s="11"/>
      <c r="H24" s="12"/>
    </row>
    <row r="25" spans="1:8" x14ac:dyDescent="0.2">
      <c r="A25" s="9" t="s">
        <v>172</v>
      </c>
      <c r="B25" s="9"/>
      <c r="C25" s="62"/>
      <c r="D25" s="10"/>
      <c r="E25" s="10"/>
      <c r="F25" s="11"/>
      <c r="G25" s="11"/>
      <c r="H25" s="12"/>
    </row>
    <row r="26" spans="1:8" x14ac:dyDescent="0.2">
      <c r="A26" s="9" t="s">
        <v>173</v>
      </c>
      <c r="B26" s="9"/>
      <c r="C26" s="62"/>
      <c r="D26" s="10"/>
      <c r="E26" s="10"/>
      <c r="F26" s="11"/>
      <c r="G26" s="11"/>
      <c r="H26" s="12"/>
    </row>
    <row r="27" spans="1:8" x14ac:dyDescent="0.2">
      <c r="A27" s="32"/>
      <c r="B27" s="33" t="s">
        <v>24</v>
      </c>
      <c r="C27" s="62"/>
      <c r="D27" s="34"/>
      <c r="E27" s="34"/>
      <c r="F27" s="35"/>
      <c r="G27" s="35"/>
      <c r="H27" s="36"/>
    </row>
    <row r="28" spans="1:8" x14ac:dyDescent="0.2">
      <c r="A28" s="40"/>
      <c r="B28" s="41" t="s">
        <v>13</v>
      </c>
      <c r="C28" s="63"/>
      <c r="D28" s="42"/>
      <c r="E28" s="42"/>
      <c r="F28" s="43"/>
      <c r="G28" s="43"/>
      <c r="H28" s="44"/>
    </row>
    <row r="29" spans="1:8" x14ac:dyDescent="0.2">
      <c r="A29" s="9"/>
      <c r="B29" s="28"/>
      <c r="C29" s="62"/>
      <c r="D29" s="10"/>
      <c r="E29" s="10"/>
      <c r="F29" s="11"/>
      <c r="G29" s="11"/>
      <c r="H29" s="12"/>
    </row>
    <row r="30" spans="1:8" x14ac:dyDescent="0.2">
      <c r="A30" s="28">
        <v>2</v>
      </c>
      <c r="B30" s="28" t="s">
        <v>14</v>
      </c>
      <c r="C30" s="62"/>
      <c r="D30" s="10"/>
      <c r="E30" s="10"/>
      <c r="F30" s="11"/>
      <c r="G30" s="11"/>
      <c r="H30" s="12"/>
    </row>
    <row r="31" spans="1:8" x14ac:dyDescent="0.2">
      <c r="A31" s="28">
        <v>2.1</v>
      </c>
      <c r="B31" s="28" t="s">
        <v>12</v>
      </c>
      <c r="C31" s="62"/>
      <c r="D31" s="10"/>
      <c r="E31" s="10"/>
      <c r="F31" s="11"/>
      <c r="G31" s="11"/>
      <c r="H31" s="12"/>
    </row>
    <row r="32" spans="1:8" x14ac:dyDescent="0.2">
      <c r="A32" s="9" t="s">
        <v>174</v>
      </c>
      <c r="B32" s="9"/>
      <c r="C32" s="62"/>
      <c r="D32" s="10"/>
      <c r="E32" s="10"/>
      <c r="F32" s="11"/>
      <c r="G32" s="11"/>
      <c r="H32" s="12"/>
    </row>
    <row r="33" spans="1:8" x14ac:dyDescent="0.2">
      <c r="A33" s="9" t="s">
        <v>175</v>
      </c>
      <c r="B33" s="9"/>
      <c r="C33" s="62"/>
      <c r="D33" s="10"/>
      <c r="E33" s="10"/>
      <c r="F33" s="11"/>
      <c r="G33" s="11"/>
      <c r="H33" s="12"/>
    </row>
    <row r="34" spans="1:8" x14ac:dyDescent="0.2">
      <c r="A34" s="32"/>
      <c r="B34" s="33" t="s">
        <v>19</v>
      </c>
      <c r="C34" s="63"/>
      <c r="D34" s="34"/>
      <c r="E34" s="34"/>
      <c r="F34" s="35"/>
      <c r="G34" s="35"/>
      <c r="H34" s="36"/>
    </row>
    <row r="35" spans="1:8" s="22" customFormat="1" x14ac:dyDescent="0.2">
      <c r="A35" s="9"/>
      <c r="B35" s="28"/>
      <c r="C35" s="63"/>
      <c r="D35" s="10"/>
      <c r="E35" s="10"/>
      <c r="F35" s="11"/>
      <c r="G35" s="11"/>
      <c r="H35" s="21"/>
    </row>
    <row r="36" spans="1:8" x14ac:dyDescent="0.2">
      <c r="A36" s="28">
        <v>2.2000000000000002</v>
      </c>
      <c r="B36" s="28" t="s">
        <v>16</v>
      </c>
      <c r="C36" s="62"/>
      <c r="D36" s="10"/>
      <c r="E36" s="10"/>
      <c r="F36" s="11"/>
      <c r="G36" s="11"/>
      <c r="H36" s="12"/>
    </row>
    <row r="37" spans="1:8" x14ac:dyDescent="0.2">
      <c r="A37" s="9" t="s">
        <v>176</v>
      </c>
      <c r="B37" s="9"/>
      <c r="C37" s="62"/>
      <c r="D37" s="10"/>
      <c r="E37" s="10"/>
      <c r="F37" s="11"/>
      <c r="G37" s="11"/>
      <c r="H37" s="12"/>
    </row>
    <row r="38" spans="1:8" x14ac:dyDescent="0.2">
      <c r="A38" s="9" t="s">
        <v>177</v>
      </c>
      <c r="B38" s="9"/>
      <c r="C38" s="62"/>
      <c r="D38" s="10"/>
      <c r="E38" s="10"/>
      <c r="F38" s="11"/>
      <c r="G38" s="11"/>
      <c r="H38" s="12"/>
    </row>
    <row r="39" spans="1:8" x14ac:dyDescent="0.2">
      <c r="A39" s="32"/>
      <c r="B39" s="33" t="s">
        <v>20</v>
      </c>
      <c r="C39" s="63"/>
      <c r="D39" s="34"/>
      <c r="E39" s="34"/>
      <c r="F39" s="35"/>
      <c r="G39" s="35"/>
      <c r="H39" s="36"/>
    </row>
    <row r="40" spans="1:8" s="22" customFormat="1" x14ac:dyDescent="0.2">
      <c r="A40" s="9"/>
      <c r="B40" s="28"/>
      <c r="C40" s="63"/>
      <c r="D40" s="10"/>
      <c r="E40" s="10"/>
      <c r="F40" s="11"/>
      <c r="G40" s="11"/>
      <c r="H40" s="21"/>
    </row>
    <row r="41" spans="1:8" x14ac:dyDescent="0.2">
      <c r="A41" s="28">
        <v>2.2999999999999998</v>
      </c>
      <c r="B41" s="28" t="s">
        <v>21</v>
      </c>
      <c r="C41" s="62"/>
      <c r="D41" s="10"/>
      <c r="E41" s="10"/>
      <c r="F41" s="11"/>
      <c r="G41" s="11"/>
      <c r="H41" s="12"/>
    </row>
    <row r="42" spans="1:8" x14ac:dyDescent="0.2">
      <c r="A42" s="9" t="s">
        <v>178</v>
      </c>
      <c r="B42" s="9"/>
      <c r="C42" s="62"/>
      <c r="D42" s="10"/>
      <c r="E42" s="10"/>
      <c r="F42" s="11"/>
      <c r="G42" s="11"/>
      <c r="H42" s="12"/>
    </row>
    <row r="43" spans="1:8" x14ac:dyDescent="0.2">
      <c r="A43" s="9" t="s">
        <v>179</v>
      </c>
      <c r="B43" s="9"/>
      <c r="C43" s="62"/>
      <c r="D43" s="10"/>
      <c r="E43" s="10"/>
      <c r="F43" s="11"/>
      <c r="G43" s="11"/>
      <c r="H43" s="12"/>
    </row>
    <row r="44" spans="1:8" x14ac:dyDescent="0.2">
      <c r="A44" s="32"/>
      <c r="B44" s="33" t="s">
        <v>22</v>
      </c>
      <c r="C44" s="63"/>
      <c r="D44" s="38"/>
      <c r="E44" s="38"/>
      <c r="F44" s="39"/>
      <c r="G44" s="39"/>
      <c r="H44" s="36"/>
    </row>
    <row r="45" spans="1:8" s="22" customFormat="1" x14ac:dyDescent="0.2">
      <c r="A45" s="9"/>
      <c r="B45" s="28"/>
      <c r="C45" s="63"/>
      <c r="D45" s="45"/>
      <c r="E45" s="45"/>
      <c r="F45" s="46"/>
      <c r="G45" s="46"/>
      <c r="H45" s="21"/>
    </row>
    <row r="46" spans="1:8" x14ac:dyDescent="0.2">
      <c r="A46" s="28">
        <v>2.4</v>
      </c>
      <c r="B46" s="28" t="s">
        <v>23</v>
      </c>
      <c r="C46" s="62"/>
      <c r="D46" s="10"/>
      <c r="E46" s="10"/>
      <c r="F46" s="11"/>
      <c r="G46" s="11"/>
      <c r="H46" s="12"/>
    </row>
    <row r="47" spans="1:8" x14ac:dyDescent="0.2">
      <c r="A47" s="9" t="s">
        <v>181</v>
      </c>
      <c r="B47" s="9"/>
      <c r="C47" s="62"/>
      <c r="D47" s="10"/>
      <c r="E47" s="10"/>
      <c r="F47" s="11"/>
      <c r="G47" s="11"/>
      <c r="H47" s="12"/>
    </row>
    <row r="48" spans="1:8" x14ac:dyDescent="0.2">
      <c r="A48" s="9" t="s">
        <v>182</v>
      </c>
      <c r="B48" s="9"/>
      <c r="C48" s="62"/>
      <c r="D48" s="10"/>
      <c r="E48" s="10"/>
      <c r="F48" s="11"/>
      <c r="G48" s="11"/>
      <c r="H48" s="12"/>
    </row>
    <row r="49" spans="1:8" x14ac:dyDescent="0.2">
      <c r="A49" s="32"/>
      <c r="B49" s="33" t="s">
        <v>24</v>
      </c>
      <c r="C49" s="62"/>
      <c r="D49" s="34"/>
      <c r="E49" s="34"/>
      <c r="F49" s="35"/>
      <c r="G49" s="35"/>
      <c r="H49" s="37"/>
    </row>
    <row r="50" spans="1:8" x14ac:dyDescent="0.2">
      <c r="A50" s="40"/>
      <c r="B50" s="41" t="s">
        <v>17</v>
      </c>
      <c r="C50" s="63"/>
      <c r="D50" s="42"/>
      <c r="E50" s="42"/>
      <c r="F50" s="43"/>
      <c r="G50" s="43"/>
      <c r="H50" s="44"/>
    </row>
    <row r="51" spans="1:8" x14ac:dyDescent="0.2">
      <c r="A51" s="9"/>
      <c r="B51" s="9"/>
      <c r="C51" s="62"/>
      <c r="D51" s="10"/>
      <c r="E51" s="10"/>
      <c r="F51" s="11"/>
      <c r="G51" s="11"/>
      <c r="H51" s="12"/>
    </row>
    <row r="52" spans="1:8" x14ac:dyDescent="0.2">
      <c r="A52" s="28">
        <v>3</v>
      </c>
      <c r="B52" s="28" t="s">
        <v>15</v>
      </c>
      <c r="C52" s="62"/>
      <c r="D52" s="10"/>
      <c r="E52" s="10"/>
      <c r="F52" s="11"/>
      <c r="G52" s="11"/>
      <c r="H52" s="12"/>
    </row>
    <row r="53" spans="1:8" x14ac:dyDescent="0.2">
      <c r="A53" s="28">
        <v>3.1</v>
      </c>
      <c r="B53" s="28" t="s">
        <v>12</v>
      </c>
      <c r="C53" s="62"/>
      <c r="D53" s="10"/>
      <c r="E53" s="10"/>
      <c r="F53" s="11"/>
      <c r="G53" s="11"/>
      <c r="H53" s="12"/>
    </row>
    <row r="54" spans="1:8" x14ac:dyDescent="0.2">
      <c r="A54" s="9" t="s">
        <v>5</v>
      </c>
      <c r="B54" s="9"/>
      <c r="C54" s="62"/>
      <c r="D54" s="10"/>
      <c r="E54" s="10"/>
      <c r="F54" s="11"/>
      <c r="G54" s="11"/>
      <c r="H54" s="12"/>
    </row>
    <row r="55" spans="1:8" x14ac:dyDescent="0.2">
      <c r="A55" s="9" t="s">
        <v>6</v>
      </c>
      <c r="B55" s="9"/>
      <c r="C55" s="62"/>
      <c r="D55" s="10"/>
      <c r="E55" s="10"/>
      <c r="F55" s="11"/>
      <c r="G55" s="11"/>
      <c r="H55" s="12"/>
    </row>
    <row r="56" spans="1:8" x14ac:dyDescent="0.2">
      <c r="A56" s="32"/>
      <c r="B56" s="33" t="s">
        <v>19</v>
      </c>
      <c r="C56" s="63"/>
      <c r="D56" s="34"/>
      <c r="E56" s="34"/>
      <c r="F56" s="35"/>
      <c r="G56" s="35"/>
      <c r="H56" s="36"/>
    </row>
    <row r="57" spans="1:8" s="22" customFormat="1" x14ac:dyDescent="0.2">
      <c r="A57" s="9"/>
      <c r="B57" s="28"/>
      <c r="C57" s="63"/>
      <c r="D57" s="10"/>
      <c r="E57" s="10"/>
      <c r="F57" s="11"/>
      <c r="G57" s="11"/>
      <c r="H57" s="21"/>
    </row>
    <row r="58" spans="1:8" x14ac:dyDescent="0.2">
      <c r="A58" s="28">
        <v>3.2</v>
      </c>
      <c r="B58" s="28" t="s">
        <v>16</v>
      </c>
      <c r="C58" s="62"/>
      <c r="D58" s="10"/>
      <c r="E58" s="10"/>
      <c r="F58" s="11"/>
      <c r="G58" s="11"/>
      <c r="H58" s="12"/>
    </row>
    <row r="59" spans="1:8" x14ac:dyDescent="0.2">
      <c r="A59" s="9" t="s">
        <v>183</v>
      </c>
      <c r="B59" s="9"/>
      <c r="C59" s="62"/>
      <c r="D59" s="10"/>
      <c r="E59" s="10"/>
      <c r="F59" s="11"/>
      <c r="G59" s="11"/>
      <c r="H59" s="12"/>
    </row>
    <row r="60" spans="1:8" x14ac:dyDescent="0.2">
      <c r="A60" s="9" t="s">
        <v>184</v>
      </c>
      <c r="B60" s="9"/>
      <c r="C60" s="62"/>
      <c r="D60" s="10"/>
      <c r="E60" s="10"/>
      <c r="F60" s="11"/>
      <c r="G60" s="11"/>
      <c r="H60" s="12"/>
    </row>
    <row r="61" spans="1:8" x14ac:dyDescent="0.2">
      <c r="A61" s="32"/>
      <c r="B61" s="33" t="s">
        <v>20</v>
      </c>
      <c r="C61" s="63"/>
      <c r="D61" s="34"/>
      <c r="E61" s="34"/>
      <c r="F61" s="35"/>
      <c r="G61" s="35"/>
      <c r="H61" s="36"/>
    </row>
    <row r="62" spans="1:8" x14ac:dyDescent="0.2">
      <c r="A62" s="40"/>
      <c r="B62" s="41" t="s">
        <v>18</v>
      </c>
      <c r="C62" s="62"/>
      <c r="D62" s="42"/>
      <c r="E62" s="42"/>
      <c r="F62" s="43"/>
      <c r="G62" s="43"/>
      <c r="H62" s="44"/>
    </row>
    <row r="63" spans="1:8" x14ac:dyDescent="0.2">
      <c r="A63" s="28"/>
      <c r="B63" s="28"/>
      <c r="C63" s="62"/>
      <c r="D63" s="10"/>
      <c r="E63" s="10"/>
      <c r="F63" s="11"/>
      <c r="G63" s="11"/>
      <c r="H63" s="12"/>
    </row>
    <row r="64" spans="1:8" x14ac:dyDescent="0.2">
      <c r="A64" s="28">
        <v>4</v>
      </c>
      <c r="B64" s="28" t="s">
        <v>25</v>
      </c>
      <c r="C64" s="62"/>
      <c r="D64" s="10"/>
      <c r="E64" s="10"/>
      <c r="F64" s="11"/>
      <c r="G64" s="11"/>
      <c r="H64" s="12"/>
    </row>
    <row r="65" spans="1:8" x14ac:dyDescent="0.2">
      <c r="A65" s="28">
        <v>4.0999999999999996</v>
      </c>
      <c r="B65" s="28" t="s">
        <v>12</v>
      </c>
      <c r="C65" s="62"/>
      <c r="D65" s="10"/>
      <c r="E65" s="10"/>
      <c r="F65" s="11"/>
      <c r="G65" s="11"/>
      <c r="H65" s="12"/>
    </row>
    <row r="66" spans="1:8" x14ac:dyDescent="0.2">
      <c r="A66" s="9" t="s">
        <v>185</v>
      </c>
      <c r="B66" s="9"/>
      <c r="C66" s="62"/>
      <c r="D66" s="10"/>
      <c r="E66" s="10"/>
      <c r="F66" s="11"/>
      <c r="G66" s="11"/>
      <c r="H66" s="12"/>
    </row>
    <row r="67" spans="1:8" x14ac:dyDescent="0.2">
      <c r="A67" s="9" t="s">
        <v>186</v>
      </c>
      <c r="B67" s="9"/>
      <c r="C67" s="62"/>
      <c r="D67" s="10"/>
      <c r="E67" s="10"/>
      <c r="F67" s="11"/>
      <c r="G67" s="11"/>
      <c r="H67" s="12"/>
    </row>
    <row r="68" spans="1:8" x14ac:dyDescent="0.2">
      <c r="A68" s="32"/>
      <c r="B68" s="33" t="s">
        <v>19</v>
      </c>
      <c r="C68" s="63"/>
      <c r="D68" s="34"/>
      <c r="E68" s="34"/>
      <c r="F68" s="35"/>
      <c r="G68" s="35"/>
      <c r="H68" s="36"/>
    </row>
    <row r="69" spans="1:8" s="22" customFormat="1" x14ac:dyDescent="0.2">
      <c r="A69" s="9"/>
      <c r="B69" s="28"/>
      <c r="C69" s="63"/>
      <c r="D69" s="10"/>
      <c r="E69" s="10"/>
      <c r="F69" s="11"/>
      <c r="G69" s="11"/>
      <c r="H69" s="21"/>
    </row>
    <row r="70" spans="1:8" x14ac:dyDescent="0.2">
      <c r="A70" s="28">
        <v>4.2</v>
      </c>
      <c r="B70" s="28" t="s">
        <v>16</v>
      </c>
      <c r="C70" s="62"/>
      <c r="D70" s="10"/>
      <c r="E70" s="10"/>
      <c r="F70" s="11"/>
      <c r="G70" s="11"/>
      <c r="H70" s="12"/>
    </row>
    <row r="71" spans="1:8" x14ac:dyDescent="0.2">
      <c r="A71" s="9" t="s">
        <v>187</v>
      </c>
      <c r="B71" s="9"/>
      <c r="C71" s="62"/>
      <c r="D71" s="10"/>
      <c r="E71" s="10"/>
      <c r="F71" s="11"/>
      <c r="G71" s="11"/>
      <c r="H71" s="12"/>
    </row>
    <row r="72" spans="1:8" x14ac:dyDescent="0.2">
      <c r="A72" s="9" t="s">
        <v>188</v>
      </c>
      <c r="B72" s="9"/>
      <c r="C72" s="62"/>
      <c r="D72" s="10"/>
      <c r="E72" s="10"/>
      <c r="F72" s="11"/>
      <c r="G72" s="11"/>
      <c r="H72" s="12"/>
    </row>
    <row r="73" spans="1:8" x14ac:dyDescent="0.2">
      <c r="A73" s="32"/>
      <c r="B73" s="33" t="s">
        <v>20</v>
      </c>
      <c r="C73" s="63"/>
      <c r="D73" s="34"/>
      <c r="E73" s="34"/>
      <c r="F73" s="35"/>
      <c r="G73" s="35"/>
      <c r="H73" s="36"/>
    </row>
    <row r="74" spans="1:8" x14ac:dyDescent="0.2">
      <c r="A74" s="40"/>
      <c r="B74" s="41" t="s">
        <v>26</v>
      </c>
      <c r="C74" s="62"/>
      <c r="D74" s="42"/>
      <c r="E74" s="42"/>
      <c r="F74" s="43"/>
      <c r="G74" s="43"/>
      <c r="H74" s="44"/>
    </row>
    <row r="75" spans="1:8" x14ac:dyDescent="0.2">
      <c r="A75" s="40"/>
      <c r="B75" s="41" t="s">
        <v>230</v>
      </c>
      <c r="C75" s="62"/>
      <c r="D75" s="42"/>
      <c r="E75" s="42"/>
      <c r="F75" s="43"/>
      <c r="G75" s="43"/>
      <c r="H75" s="44"/>
    </row>
    <row r="76" spans="1:8" s="22" customFormat="1" x14ac:dyDescent="0.2">
      <c r="A76" s="18">
        <v>1</v>
      </c>
      <c r="B76" s="18" t="s">
        <v>38</v>
      </c>
      <c r="C76" s="62"/>
      <c r="D76" s="10"/>
      <c r="E76" s="10"/>
      <c r="F76" s="11"/>
      <c r="G76" s="11"/>
      <c r="H76" s="21"/>
    </row>
    <row r="77" spans="1:8" s="22" customFormat="1" x14ac:dyDescent="0.2">
      <c r="A77" s="9" t="s">
        <v>166</v>
      </c>
      <c r="B77" s="23"/>
      <c r="C77" s="62"/>
      <c r="D77" s="10"/>
      <c r="E77" s="10"/>
      <c r="F77" s="11"/>
      <c r="G77" s="11"/>
      <c r="H77" s="21"/>
    </row>
    <row r="78" spans="1:8" s="22" customFormat="1" x14ac:dyDescent="0.2">
      <c r="A78" s="9" t="s">
        <v>167</v>
      </c>
      <c r="B78" s="23"/>
      <c r="C78" s="62"/>
      <c r="D78" s="10"/>
      <c r="E78" s="10"/>
      <c r="F78" s="11"/>
      <c r="G78" s="11"/>
      <c r="H78" s="21"/>
    </row>
    <row r="79" spans="1:8" s="22" customFormat="1" x14ac:dyDescent="0.2">
      <c r="A79" s="9" t="s">
        <v>189</v>
      </c>
      <c r="B79" s="23"/>
      <c r="C79" s="62"/>
      <c r="D79" s="10"/>
      <c r="E79" s="10"/>
      <c r="F79" s="11"/>
      <c r="G79" s="11"/>
      <c r="H79" s="21"/>
    </row>
    <row r="80" spans="1:8" s="22" customFormat="1" x14ac:dyDescent="0.2">
      <c r="A80" s="9" t="s">
        <v>190</v>
      </c>
      <c r="B80" s="23"/>
      <c r="C80" s="62"/>
      <c r="D80" s="10"/>
      <c r="E80" s="10"/>
      <c r="F80" s="11"/>
      <c r="G80" s="11"/>
      <c r="H80" s="21"/>
    </row>
    <row r="81" spans="1:8" x14ac:dyDescent="0.2">
      <c r="A81" s="24"/>
      <c r="B81" s="25"/>
      <c r="C81" s="91" t="e">
        <f>#REF!+#REF!</f>
        <v>#REF!</v>
      </c>
      <c r="D81" s="94"/>
      <c r="E81" s="88"/>
      <c r="F81" s="86"/>
      <c r="G81" s="86"/>
      <c r="H81" s="87"/>
    </row>
    <row r="82" spans="1:8" x14ac:dyDescent="0.2">
      <c r="A82" s="32">
        <v>2.1</v>
      </c>
      <c r="B82" s="33" t="s">
        <v>57</v>
      </c>
      <c r="C82" s="92" t="e">
        <f>SUM(C81:C81)</f>
        <v>#REF!</v>
      </c>
      <c r="D82" s="34"/>
      <c r="E82" s="58"/>
      <c r="F82" s="35"/>
      <c r="G82" s="35"/>
      <c r="H82" s="36"/>
    </row>
    <row r="83" spans="1:8" s="22" customFormat="1" x14ac:dyDescent="0.2">
      <c r="A83" s="24" t="s">
        <v>174</v>
      </c>
      <c r="B83" s="28"/>
      <c r="C83" s="97"/>
      <c r="D83" s="10"/>
      <c r="E83" s="57"/>
      <c r="F83" s="11"/>
      <c r="G83" s="11"/>
      <c r="H83" s="90"/>
    </row>
    <row r="84" spans="1:8" s="22" customFormat="1" x14ac:dyDescent="0.2">
      <c r="A84" s="24" t="s">
        <v>175</v>
      </c>
      <c r="B84" s="28"/>
      <c r="C84" s="97"/>
      <c r="D84" s="10"/>
      <c r="E84" s="57"/>
      <c r="F84" s="11"/>
      <c r="G84" s="11"/>
      <c r="H84" s="90"/>
    </row>
    <row r="85" spans="1:8" s="22" customFormat="1" x14ac:dyDescent="0.2">
      <c r="A85" s="24" t="s">
        <v>192</v>
      </c>
      <c r="B85" s="28"/>
      <c r="C85" s="97"/>
      <c r="D85" s="10"/>
      <c r="E85" s="57"/>
      <c r="F85" s="11"/>
      <c r="G85" s="11"/>
      <c r="H85" s="90"/>
    </row>
    <row r="86" spans="1:8" s="22" customFormat="1" x14ac:dyDescent="0.2">
      <c r="A86" s="24" t="s">
        <v>193</v>
      </c>
      <c r="B86" s="28"/>
      <c r="C86" s="97"/>
      <c r="D86" s="10"/>
      <c r="E86" s="57"/>
      <c r="F86" s="11"/>
      <c r="G86" s="11"/>
      <c r="H86" s="90"/>
    </row>
    <row r="87" spans="1:8" s="83" customFormat="1" x14ac:dyDescent="0.2">
      <c r="A87" s="80">
        <v>2.2000000000000002</v>
      </c>
      <c r="B87" s="81" t="s">
        <v>51</v>
      </c>
      <c r="C87" s="90"/>
      <c r="D87" s="93"/>
      <c r="E87" s="84"/>
      <c r="F87" s="85"/>
      <c r="G87" s="85"/>
      <c r="H87" s="89"/>
    </row>
    <row r="88" spans="1:8" x14ac:dyDescent="0.2">
      <c r="A88" s="24" t="s">
        <v>176</v>
      </c>
      <c r="B88" s="25"/>
      <c r="C88" s="91" t="e">
        <f>#REF!+#REF!</f>
        <v>#REF!</v>
      </c>
      <c r="D88" s="94"/>
      <c r="E88" s="88"/>
      <c r="F88" s="86"/>
      <c r="G88" s="86"/>
      <c r="H88" s="87"/>
    </row>
    <row r="89" spans="1:8" x14ac:dyDescent="0.2">
      <c r="A89" s="24" t="s">
        <v>177</v>
      </c>
      <c r="B89" s="25"/>
      <c r="C89" s="91" t="e">
        <f>#REF!+#REF!</f>
        <v>#REF!</v>
      </c>
      <c r="D89" s="94"/>
      <c r="E89" s="88"/>
      <c r="F89" s="86"/>
      <c r="G89" s="86"/>
      <c r="H89" s="87"/>
    </row>
    <row r="90" spans="1:8" x14ac:dyDescent="0.2">
      <c r="A90" s="24" t="s">
        <v>194</v>
      </c>
      <c r="B90" s="25"/>
      <c r="C90" s="91" t="e">
        <f>#REF!+#REF!</f>
        <v>#REF!</v>
      </c>
      <c r="D90" s="94"/>
      <c r="E90" s="88"/>
      <c r="F90" s="86"/>
      <c r="G90" s="86"/>
      <c r="H90" s="87"/>
    </row>
    <row r="91" spans="1:8" x14ac:dyDescent="0.2">
      <c r="A91" s="24" t="s">
        <v>195</v>
      </c>
      <c r="B91" s="25"/>
      <c r="C91" s="91" t="e">
        <f>#REF!+#REF!</f>
        <v>#REF!</v>
      </c>
      <c r="D91" s="94"/>
      <c r="E91" s="88"/>
      <c r="F91" s="86"/>
      <c r="G91" s="86"/>
      <c r="H91" s="87"/>
    </row>
    <row r="92" spans="1:8" x14ac:dyDescent="0.2">
      <c r="A92" s="32"/>
      <c r="B92" s="33" t="s">
        <v>53</v>
      </c>
      <c r="C92" s="63" t="e">
        <f>SUM(C81:C91)</f>
        <v>#REF!</v>
      </c>
      <c r="D92" s="34"/>
      <c r="E92" s="34"/>
      <c r="F92" s="35"/>
      <c r="G92" s="35"/>
      <c r="H92" s="36"/>
    </row>
    <row r="93" spans="1:8" x14ac:dyDescent="0.2">
      <c r="A93" s="40"/>
      <c r="B93" s="41" t="s">
        <v>29</v>
      </c>
      <c r="C93" s="63" t="e">
        <f>C82+C92</f>
        <v>#REF!</v>
      </c>
      <c r="D93" s="66"/>
      <c r="E93" s="66"/>
      <c r="F93" s="67"/>
      <c r="G93" s="67"/>
      <c r="H93" s="44"/>
    </row>
    <row r="94" spans="1:8" s="22" customFormat="1" x14ac:dyDescent="0.2">
      <c r="A94" s="9"/>
      <c r="B94" s="28"/>
      <c r="C94" s="63"/>
      <c r="D94" s="10"/>
      <c r="E94" s="10"/>
      <c r="F94" s="11"/>
      <c r="G94" s="11"/>
      <c r="H94" s="21"/>
    </row>
    <row r="95" spans="1:8" x14ac:dyDescent="0.2">
      <c r="A95" s="18">
        <v>3</v>
      </c>
      <c r="B95" s="18" t="s">
        <v>41</v>
      </c>
      <c r="C95" s="63"/>
      <c r="D95" s="45"/>
      <c r="E95" s="45"/>
      <c r="F95" s="46"/>
      <c r="G95" s="46"/>
      <c r="H95" s="21"/>
    </row>
    <row r="96" spans="1:8" x14ac:dyDescent="0.2">
      <c r="A96" s="18">
        <v>3.1</v>
      </c>
      <c r="B96" s="18" t="s">
        <v>28</v>
      </c>
      <c r="C96" s="63"/>
      <c r="D96" s="45"/>
      <c r="E96" s="45"/>
      <c r="F96" s="46"/>
      <c r="G96" s="46"/>
      <c r="H96" s="21"/>
    </row>
    <row r="97" spans="1:8" x14ac:dyDescent="0.2">
      <c r="A97" s="9" t="s">
        <v>5</v>
      </c>
      <c r="B97" s="23"/>
      <c r="C97" s="62"/>
      <c r="D97" s="10"/>
      <c r="E97" s="10"/>
      <c r="F97" s="11"/>
      <c r="G97" s="11"/>
      <c r="H97" s="12"/>
    </row>
    <row r="98" spans="1:8" x14ac:dyDescent="0.2">
      <c r="A98" s="9" t="s">
        <v>6</v>
      </c>
      <c r="B98" s="23"/>
      <c r="C98" s="62"/>
      <c r="D98" s="10"/>
      <c r="E98" s="10"/>
      <c r="F98" s="11"/>
      <c r="G98" s="11"/>
      <c r="H98" s="12"/>
    </row>
    <row r="99" spans="1:8" x14ac:dyDescent="0.2">
      <c r="A99" s="9" t="s">
        <v>196</v>
      </c>
      <c r="B99" s="25"/>
      <c r="C99" s="62"/>
      <c r="D99" s="10"/>
      <c r="E99" s="19"/>
      <c r="F99" s="20"/>
      <c r="G99" s="20"/>
      <c r="H99" s="12"/>
    </row>
    <row r="100" spans="1:8" x14ac:dyDescent="0.2">
      <c r="A100" s="9" t="s">
        <v>197</v>
      </c>
      <c r="B100" s="25"/>
      <c r="C100" s="62"/>
      <c r="D100" s="10"/>
      <c r="E100" s="19"/>
      <c r="F100" s="20"/>
      <c r="G100" s="20"/>
      <c r="H100" s="12"/>
    </row>
    <row r="101" spans="1:8" x14ac:dyDescent="0.2">
      <c r="A101" s="32"/>
      <c r="B101" s="33" t="s">
        <v>31</v>
      </c>
      <c r="C101" s="63"/>
      <c r="D101" s="38"/>
      <c r="E101" s="38"/>
      <c r="F101" s="39"/>
      <c r="G101" s="39"/>
      <c r="H101" s="36"/>
    </row>
    <row r="102" spans="1:8" x14ac:dyDescent="0.2">
      <c r="A102" s="18">
        <v>3.2</v>
      </c>
      <c r="B102" s="18" t="s">
        <v>32</v>
      </c>
      <c r="C102" s="63"/>
      <c r="D102" s="45"/>
      <c r="E102" s="45"/>
      <c r="F102" s="46"/>
      <c r="G102" s="46"/>
      <c r="H102" s="21"/>
    </row>
    <row r="103" spans="1:8" x14ac:dyDescent="0.2">
      <c r="A103" s="9" t="s">
        <v>183</v>
      </c>
      <c r="B103" s="23"/>
      <c r="C103" s="62"/>
      <c r="D103" s="10"/>
      <c r="E103" s="19"/>
      <c r="F103" s="20"/>
      <c r="G103" s="20"/>
      <c r="H103" s="12"/>
    </row>
    <row r="104" spans="1:8" x14ac:dyDescent="0.2">
      <c r="A104" s="9" t="s">
        <v>184</v>
      </c>
      <c r="B104" s="23"/>
      <c r="C104" s="62"/>
      <c r="D104" s="10"/>
      <c r="E104" s="19"/>
      <c r="F104" s="20"/>
      <c r="G104" s="20"/>
      <c r="H104" s="12"/>
    </row>
    <row r="105" spans="1:8" x14ac:dyDescent="0.2">
      <c r="A105" s="9" t="s">
        <v>198</v>
      </c>
      <c r="B105" s="25"/>
      <c r="C105" s="62"/>
      <c r="D105" s="10"/>
      <c r="E105" s="10"/>
      <c r="F105" s="11"/>
      <c r="G105" s="11"/>
      <c r="H105" s="12"/>
    </row>
    <row r="106" spans="1:8" x14ac:dyDescent="0.2">
      <c r="A106" s="9" t="s">
        <v>199</v>
      </c>
      <c r="B106" s="25"/>
      <c r="C106" s="62"/>
      <c r="D106" s="10"/>
      <c r="E106" s="19"/>
      <c r="F106" s="20"/>
      <c r="G106" s="20"/>
      <c r="H106" s="12"/>
    </row>
    <row r="107" spans="1:8" x14ac:dyDescent="0.2">
      <c r="A107" s="32"/>
      <c r="B107" s="33" t="s">
        <v>33</v>
      </c>
      <c r="C107" s="63"/>
      <c r="D107" s="38"/>
      <c r="E107" s="38"/>
      <c r="F107" s="39"/>
      <c r="G107" s="39"/>
      <c r="H107" s="36"/>
    </row>
    <row r="108" spans="1:8" x14ac:dyDescent="0.2">
      <c r="A108" s="18">
        <v>3.3</v>
      </c>
      <c r="B108" s="18" t="s">
        <v>40</v>
      </c>
      <c r="C108" s="63"/>
      <c r="D108" s="45"/>
      <c r="E108" s="45"/>
      <c r="F108" s="46"/>
      <c r="G108" s="46"/>
      <c r="H108" s="21"/>
    </row>
    <row r="109" spans="1:8" x14ac:dyDescent="0.2">
      <c r="A109" s="50" t="s">
        <v>200</v>
      </c>
      <c r="B109" s="23"/>
      <c r="C109" s="62"/>
      <c r="D109" s="10"/>
      <c r="E109" s="19"/>
      <c r="F109" s="20"/>
      <c r="G109" s="20"/>
      <c r="H109" s="12"/>
    </row>
    <row r="110" spans="1:8" x14ac:dyDescent="0.2">
      <c r="A110" s="50" t="s">
        <v>201</v>
      </c>
      <c r="B110" s="23"/>
      <c r="C110" s="62"/>
      <c r="D110" s="10"/>
      <c r="E110" s="10"/>
      <c r="F110" s="11"/>
      <c r="G110" s="11"/>
      <c r="H110" s="12"/>
    </row>
    <row r="111" spans="1:8" x14ac:dyDescent="0.2">
      <c r="A111" s="50" t="s">
        <v>202</v>
      </c>
      <c r="B111" s="25"/>
      <c r="C111" s="62"/>
      <c r="D111" s="10"/>
      <c r="E111" s="10"/>
      <c r="F111" s="11"/>
      <c r="G111" s="11"/>
      <c r="H111" s="12"/>
    </row>
    <row r="112" spans="1:8" x14ac:dyDescent="0.2">
      <c r="A112" s="50" t="s">
        <v>203</v>
      </c>
      <c r="B112" s="25"/>
      <c r="C112" s="62"/>
      <c r="D112" s="10"/>
      <c r="E112" s="19"/>
      <c r="F112" s="20"/>
      <c r="G112" s="20"/>
      <c r="H112" s="12"/>
    </row>
    <row r="113" spans="1:8" x14ac:dyDescent="0.2">
      <c r="A113" s="32"/>
      <c r="B113" s="33" t="s">
        <v>42</v>
      </c>
      <c r="C113" s="63"/>
      <c r="D113" s="38"/>
      <c r="E113" s="38"/>
      <c r="F113" s="39"/>
      <c r="G113" s="39"/>
      <c r="H113" s="36"/>
    </row>
    <row r="114" spans="1:8" x14ac:dyDescent="0.2">
      <c r="A114" s="40"/>
      <c r="B114" s="41" t="s">
        <v>231</v>
      </c>
      <c r="C114" s="63"/>
      <c r="D114" s="66"/>
      <c r="E114" s="66"/>
      <c r="F114" s="67"/>
      <c r="G114" s="67"/>
      <c r="H114" s="44"/>
    </row>
    <row r="115" spans="1:8" x14ac:dyDescent="0.2">
      <c r="A115" s="23"/>
      <c r="B115" s="23"/>
      <c r="C115" s="62"/>
      <c r="D115" s="10"/>
      <c r="E115" s="19"/>
      <c r="F115" s="20"/>
      <c r="G115" s="20"/>
      <c r="H115" s="12"/>
    </row>
    <row r="116" spans="1:8" x14ac:dyDescent="0.2">
      <c r="A116" s="18">
        <v>4.0999999999999996</v>
      </c>
      <c r="B116" s="18" t="s">
        <v>43</v>
      </c>
      <c r="C116" s="63"/>
      <c r="D116" s="45"/>
      <c r="E116" s="45"/>
      <c r="F116" s="46"/>
      <c r="G116" s="46"/>
      <c r="H116" s="21"/>
    </row>
    <row r="117" spans="1:8" x14ac:dyDescent="0.2">
      <c r="A117" s="9" t="s">
        <v>185</v>
      </c>
      <c r="B117" s="23"/>
      <c r="C117" s="62"/>
      <c r="D117" s="10"/>
      <c r="E117" s="10"/>
      <c r="F117" s="11"/>
      <c r="G117" s="11"/>
      <c r="H117" s="12"/>
    </row>
    <row r="118" spans="1:8" x14ac:dyDescent="0.2">
      <c r="A118" s="9" t="s">
        <v>186</v>
      </c>
      <c r="B118" s="23"/>
      <c r="C118" s="62"/>
      <c r="D118" s="10"/>
      <c r="E118" s="10"/>
      <c r="F118" s="11"/>
      <c r="G118" s="11"/>
      <c r="H118" s="12"/>
    </row>
    <row r="119" spans="1:8" x14ac:dyDescent="0.2">
      <c r="A119" s="9" t="s">
        <v>204</v>
      </c>
      <c r="B119" s="23"/>
      <c r="C119" s="62"/>
      <c r="D119" s="10"/>
      <c r="E119" s="10"/>
      <c r="F119" s="11"/>
      <c r="G119" s="11"/>
      <c r="H119" s="12"/>
    </row>
    <row r="120" spans="1:8" x14ac:dyDescent="0.2">
      <c r="A120" s="40"/>
      <c r="B120" s="41" t="s">
        <v>44</v>
      </c>
      <c r="C120" s="63"/>
      <c r="D120" s="66"/>
      <c r="E120" s="66"/>
      <c r="F120" s="67"/>
      <c r="G120" s="67"/>
      <c r="H120" s="44"/>
    </row>
    <row r="121" spans="1:8" s="22" customFormat="1" x14ac:dyDescent="0.2">
      <c r="A121" s="9"/>
      <c r="B121" s="28"/>
      <c r="C121" s="62"/>
      <c r="D121" s="10"/>
      <c r="E121" s="10"/>
      <c r="F121" s="11"/>
      <c r="G121" s="11"/>
      <c r="H121" s="12"/>
    </row>
    <row r="122" spans="1:8" x14ac:dyDescent="0.2">
      <c r="A122" s="18">
        <v>5.0999999999999996</v>
      </c>
      <c r="B122" s="18" t="s">
        <v>34</v>
      </c>
      <c r="C122" s="63"/>
      <c r="D122" s="45"/>
      <c r="E122" s="45"/>
      <c r="F122" s="46"/>
      <c r="G122" s="46"/>
      <c r="H122" s="21"/>
    </row>
    <row r="123" spans="1:8" x14ac:dyDescent="0.2">
      <c r="A123" s="9" t="s">
        <v>205</v>
      </c>
      <c r="B123" s="23"/>
      <c r="C123" s="62"/>
      <c r="D123" s="10"/>
      <c r="E123" s="10"/>
      <c r="F123" s="11"/>
      <c r="G123" s="11"/>
      <c r="H123" s="12"/>
    </row>
    <row r="124" spans="1:8" x14ac:dyDescent="0.2">
      <c r="A124" s="9" t="s">
        <v>206</v>
      </c>
      <c r="B124" s="23"/>
      <c r="C124" s="62"/>
      <c r="D124" s="10"/>
      <c r="E124" s="10"/>
      <c r="F124" s="11"/>
      <c r="G124" s="11"/>
      <c r="H124" s="12"/>
    </row>
    <row r="125" spans="1:8" x14ac:dyDescent="0.2">
      <c r="A125" s="9" t="s">
        <v>207</v>
      </c>
      <c r="B125" s="23"/>
      <c r="C125" s="62"/>
      <c r="D125" s="10"/>
      <c r="E125" s="10"/>
      <c r="F125" s="11"/>
      <c r="G125" s="11"/>
      <c r="H125" s="12"/>
    </row>
    <row r="126" spans="1:8" x14ac:dyDescent="0.2">
      <c r="A126" s="40"/>
      <c r="B126" s="41" t="s">
        <v>35</v>
      </c>
      <c r="C126" s="63"/>
      <c r="D126" s="66"/>
      <c r="E126" s="66"/>
      <c r="F126" s="67"/>
      <c r="G126" s="67"/>
      <c r="H126" s="44"/>
    </row>
    <row r="127" spans="1:8" s="22" customFormat="1" x14ac:dyDescent="0.2">
      <c r="A127" s="9"/>
      <c r="B127" s="28"/>
      <c r="C127" s="62"/>
      <c r="D127" s="10"/>
      <c r="E127" s="10"/>
      <c r="F127" s="11"/>
      <c r="G127" s="11"/>
      <c r="H127" s="12"/>
    </row>
    <row r="128" spans="1:8" x14ac:dyDescent="0.2">
      <c r="A128" s="13" t="s">
        <v>27</v>
      </c>
      <c r="B128" s="13" t="s">
        <v>208</v>
      </c>
      <c r="C128" s="63"/>
      <c r="D128" s="14"/>
      <c r="E128" s="15"/>
      <c r="F128" s="16"/>
      <c r="G128" s="16"/>
      <c r="H128" s="17"/>
    </row>
    <row r="129" spans="1:8" s="22" customFormat="1" x14ac:dyDescent="0.2">
      <c r="A129" s="18"/>
      <c r="B129" s="18"/>
      <c r="C129" s="63"/>
      <c r="D129" s="10"/>
      <c r="E129" s="19"/>
      <c r="F129" s="20"/>
      <c r="G129" s="20"/>
      <c r="H129" s="21"/>
    </row>
    <row r="130" spans="1:8" s="22" customFormat="1" x14ac:dyDescent="0.2">
      <c r="A130" s="18"/>
      <c r="B130" s="18"/>
      <c r="C130" s="63"/>
      <c r="D130" s="10"/>
      <c r="E130" s="19"/>
      <c r="F130" s="20"/>
      <c r="G130" s="20"/>
      <c r="H130" s="21"/>
    </row>
    <row r="131" spans="1:8" s="22" customFormat="1" x14ac:dyDescent="0.2">
      <c r="A131" s="70" t="s">
        <v>45</v>
      </c>
      <c r="B131" s="70" t="s">
        <v>235</v>
      </c>
      <c r="C131" s="63"/>
      <c r="D131" s="10"/>
      <c r="E131" s="19"/>
      <c r="F131" s="20"/>
      <c r="G131" s="20"/>
      <c r="H131" s="21"/>
    </row>
    <row r="132" spans="1:8" s="22" customFormat="1" x14ac:dyDescent="0.2">
      <c r="A132" s="9"/>
      <c r="B132" s="28"/>
      <c r="C132" s="62"/>
      <c r="D132" s="10"/>
      <c r="E132" s="10"/>
      <c r="F132" s="11"/>
      <c r="G132" s="11"/>
      <c r="H132" s="12"/>
    </row>
    <row r="133" spans="1:8" s="75" customFormat="1" ht="24" customHeight="1" x14ac:dyDescent="0.25">
      <c r="A133" s="70" t="s">
        <v>46</v>
      </c>
      <c r="B133" s="70" t="s">
        <v>164</v>
      </c>
      <c r="C133" s="63"/>
      <c r="D133" s="72"/>
      <c r="E133" s="73"/>
      <c r="F133" s="74"/>
      <c r="G133" s="74"/>
      <c r="H133" s="17"/>
    </row>
    <row r="134" spans="1:8" x14ac:dyDescent="0.2">
      <c r="A134" s="26"/>
      <c r="B134" s="26"/>
      <c r="C134" s="64"/>
      <c r="D134" s="10"/>
      <c r="E134" s="19"/>
      <c r="F134" s="20"/>
      <c r="G134" s="20"/>
      <c r="H134" s="27"/>
    </row>
    <row r="135" spans="1:8" ht="24" customHeight="1" thickBot="1" x14ac:dyDescent="0.25">
      <c r="A135" s="47"/>
      <c r="B135" s="47" t="s">
        <v>165</v>
      </c>
      <c r="C135" s="63"/>
      <c r="D135" s="48"/>
      <c r="E135" s="48"/>
      <c r="F135" s="49"/>
      <c r="G135" s="49"/>
      <c r="H135" s="29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40F20-DD15-4056-A2EB-FEDF42E99BAD}">
  <dimension ref="A1:H141"/>
  <sheetViews>
    <sheetView topLeftCell="A121" workbookViewId="0">
      <selection activeCell="B138" sqref="B138"/>
    </sheetView>
  </sheetViews>
  <sheetFormatPr defaultColWidth="9.140625" defaultRowHeight="12.75" x14ac:dyDescent="0.2"/>
  <cols>
    <col min="1" max="1" width="18.42578125" style="8" customWidth="1"/>
    <col min="2" max="2" width="39.42578125" style="8" customWidth="1"/>
    <col min="3" max="3" width="0.7109375" style="22" customWidth="1"/>
    <col min="4" max="4" width="20.140625" style="8" customWidth="1"/>
    <col min="5" max="6" width="16.140625" style="8" customWidth="1"/>
    <col min="7" max="7" width="15.7109375" style="8" customWidth="1"/>
    <col min="8" max="8" width="75.7109375" style="8" customWidth="1"/>
    <col min="9" max="16384" width="9.140625" style="8"/>
  </cols>
  <sheetData>
    <row r="1" spans="1:8" ht="15" x14ac:dyDescent="0.25">
      <c r="A1" s="31" t="s">
        <v>8</v>
      </c>
    </row>
    <row r="2" spans="1:8" ht="15" x14ac:dyDescent="0.25">
      <c r="A2" s="31" t="s">
        <v>9</v>
      </c>
    </row>
    <row r="3" spans="1:8" ht="15" x14ac:dyDescent="0.25">
      <c r="A3" s="31" t="s">
        <v>37</v>
      </c>
    </row>
    <row r="4" spans="1:8" ht="15" x14ac:dyDescent="0.25">
      <c r="A4" s="31" t="s">
        <v>36</v>
      </c>
    </row>
    <row r="5" spans="1:8" ht="15.75" thickBot="1" x14ac:dyDescent="0.3">
      <c r="A5" s="31" t="s">
        <v>160</v>
      </c>
    </row>
    <row r="6" spans="1:8" ht="30" customHeight="1" thickBot="1" x14ac:dyDescent="0.25">
      <c r="A6" s="76" t="s">
        <v>7</v>
      </c>
      <c r="B6" s="76" t="s">
        <v>3</v>
      </c>
      <c r="C6" s="65"/>
      <c r="D6" s="2" t="s">
        <v>1</v>
      </c>
      <c r="E6" s="2" t="s">
        <v>49</v>
      </c>
      <c r="F6" s="95" t="s">
        <v>58</v>
      </c>
      <c r="G6" s="3" t="s">
        <v>2</v>
      </c>
      <c r="H6" s="55" t="s">
        <v>47</v>
      </c>
    </row>
    <row r="7" spans="1:8" x14ac:dyDescent="0.2">
      <c r="A7" s="51" t="s">
        <v>10</v>
      </c>
      <c r="B7" s="51" t="s">
        <v>233</v>
      </c>
      <c r="C7" s="63"/>
      <c r="D7" s="52"/>
      <c r="E7" s="52"/>
      <c r="F7" s="110"/>
      <c r="G7" s="53"/>
      <c r="H7" s="54"/>
    </row>
    <row r="8" spans="1:8" x14ac:dyDescent="0.2">
      <c r="A8" s="28">
        <v>1</v>
      </c>
      <c r="B8" s="28" t="s">
        <v>11</v>
      </c>
      <c r="C8" s="62"/>
      <c r="D8" s="10"/>
      <c r="E8" s="10"/>
      <c r="F8" s="111"/>
      <c r="G8" s="11"/>
      <c r="H8" s="12"/>
    </row>
    <row r="9" spans="1:8" x14ac:dyDescent="0.2">
      <c r="A9" s="28">
        <v>1.1000000000000001</v>
      </c>
      <c r="B9" s="28" t="s">
        <v>107</v>
      </c>
      <c r="C9" s="62"/>
      <c r="D9" s="10"/>
      <c r="E9" s="10"/>
      <c r="F9" s="111"/>
      <c r="G9" s="11"/>
      <c r="H9" s="12"/>
    </row>
    <row r="10" spans="1:8" x14ac:dyDescent="0.2">
      <c r="A10" s="9" t="s">
        <v>108</v>
      </c>
      <c r="B10" s="9" t="s">
        <v>96</v>
      </c>
      <c r="C10" s="62"/>
      <c r="D10" s="10" t="s">
        <v>102</v>
      </c>
      <c r="E10" s="10">
        <v>4</v>
      </c>
      <c r="F10" s="111">
        <v>1</v>
      </c>
      <c r="G10" s="11">
        <v>25</v>
      </c>
      <c r="H10" s="173" t="s">
        <v>214</v>
      </c>
    </row>
    <row r="11" spans="1:8" x14ac:dyDescent="0.2">
      <c r="A11" s="9" t="s">
        <v>109</v>
      </c>
      <c r="B11" s="9" t="s">
        <v>97</v>
      </c>
      <c r="C11" s="62"/>
      <c r="D11" s="10" t="s">
        <v>102</v>
      </c>
      <c r="E11" s="10">
        <v>4</v>
      </c>
      <c r="F11" s="111">
        <v>2</v>
      </c>
      <c r="G11" s="11">
        <v>100</v>
      </c>
      <c r="H11" s="172" t="s">
        <v>213</v>
      </c>
    </row>
    <row r="12" spans="1:8" ht="38.25" x14ac:dyDescent="0.2">
      <c r="A12" s="9" t="s">
        <v>132</v>
      </c>
      <c r="B12" s="9" t="s">
        <v>98</v>
      </c>
      <c r="C12" s="62"/>
      <c r="D12" s="10" t="s">
        <v>103</v>
      </c>
      <c r="E12" s="10">
        <v>5</v>
      </c>
      <c r="F12" s="111">
        <v>2</v>
      </c>
      <c r="G12" s="11">
        <v>50</v>
      </c>
      <c r="H12" s="171" t="s">
        <v>212</v>
      </c>
    </row>
    <row r="13" spans="1:8" ht="21" customHeight="1" x14ac:dyDescent="0.2">
      <c r="A13" s="9" t="s">
        <v>133</v>
      </c>
      <c r="B13" s="9" t="s">
        <v>99</v>
      </c>
      <c r="C13" s="62"/>
      <c r="D13" s="10" t="s">
        <v>104</v>
      </c>
      <c r="E13" s="10">
        <v>22</v>
      </c>
      <c r="F13" s="111">
        <v>4</v>
      </c>
      <c r="G13" s="11">
        <v>5</v>
      </c>
      <c r="H13" s="171" t="s">
        <v>211</v>
      </c>
    </row>
    <row r="14" spans="1:8" x14ac:dyDescent="0.2">
      <c r="A14" s="9" t="s">
        <v>134</v>
      </c>
      <c r="B14" s="9" t="s">
        <v>100</v>
      </c>
      <c r="C14" s="62"/>
      <c r="D14" s="10" t="s">
        <v>104</v>
      </c>
      <c r="E14" s="10">
        <v>22</v>
      </c>
      <c r="F14" s="111">
        <v>1</v>
      </c>
      <c r="G14" s="11">
        <v>5</v>
      </c>
      <c r="H14" s="173" t="s">
        <v>215</v>
      </c>
    </row>
    <row r="15" spans="1:8" x14ac:dyDescent="0.2">
      <c r="A15" s="9" t="s">
        <v>180</v>
      </c>
      <c r="B15" s="9" t="s">
        <v>101</v>
      </c>
      <c r="C15" s="62"/>
      <c r="D15" s="10" t="s">
        <v>105</v>
      </c>
      <c r="E15" s="10">
        <v>20</v>
      </c>
      <c r="F15" s="111">
        <v>1</v>
      </c>
      <c r="G15" s="11">
        <v>3</v>
      </c>
      <c r="H15" s="173" t="s">
        <v>216</v>
      </c>
    </row>
    <row r="16" spans="1:8" x14ac:dyDescent="0.2">
      <c r="A16" s="32"/>
      <c r="B16" s="33" t="s">
        <v>19</v>
      </c>
      <c r="C16" s="63"/>
      <c r="D16" s="34"/>
      <c r="E16" s="34"/>
      <c r="F16" s="112"/>
      <c r="G16" s="35"/>
      <c r="H16" s="36"/>
    </row>
    <row r="17" spans="1:8" s="22" customFormat="1" x14ac:dyDescent="0.2">
      <c r="A17" s="9"/>
      <c r="B17" s="28"/>
      <c r="C17" s="63"/>
      <c r="D17" s="10"/>
      <c r="E17" s="10"/>
      <c r="F17" s="111"/>
      <c r="G17" s="11"/>
      <c r="H17" s="21"/>
    </row>
    <row r="18" spans="1:8" x14ac:dyDescent="0.2">
      <c r="A18" s="28">
        <v>1.2</v>
      </c>
      <c r="B18" s="28" t="s">
        <v>16</v>
      </c>
      <c r="C18" s="62"/>
      <c r="D18" s="10"/>
      <c r="E18" s="10"/>
      <c r="F18" s="111"/>
      <c r="G18" s="11"/>
      <c r="H18" s="12"/>
    </row>
    <row r="19" spans="1:8" x14ac:dyDescent="0.2">
      <c r="A19" s="9" t="s">
        <v>110</v>
      </c>
      <c r="B19" s="9"/>
      <c r="C19" s="62"/>
      <c r="D19" s="10"/>
      <c r="E19" s="10"/>
      <c r="F19" s="111"/>
      <c r="G19" s="11"/>
      <c r="H19" s="12"/>
    </row>
    <row r="20" spans="1:8" x14ac:dyDescent="0.2">
      <c r="A20" s="9" t="s">
        <v>111</v>
      </c>
      <c r="B20" s="9"/>
      <c r="C20" s="62"/>
      <c r="D20" s="10"/>
      <c r="E20" s="10"/>
      <c r="F20" s="111"/>
      <c r="G20" s="11"/>
      <c r="H20" s="12"/>
    </row>
    <row r="21" spans="1:8" x14ac:dyDescent="0.2">
      <c r="A21" s="32"/>
      <c r="B21" s="33" t="s">
        <v>20</v>
      </c>
      <c r="C21" s="63"/>
      <c r="D21" s="34"/>
      <c r="E21" s="34"/>
      <c r="F21" s="112"/>
      <c r="G21" s="35"/>
      <c r="H21" s="36"/>
    </row>
    <row r="22" spans="1:8" s="22" customFormat="1" x14ac:dyDescent="0.2">
      <c r="A22" s="9"/>
      <c r="B22" s="28"/>
      <c r="C22" s="63"/>
      <c r="D22" s="10"/>
      <c r="E22" s="10"/>
      <c r="F22" s="111"/>
      <c r="G22" s="11"/>
      <c r="H22" s="21"/>
    </row>
    <row r="23" spans="1:8" x14ac:dyDescent="0.2">
      <c r="A23" s="28">
        <v>1.3</v>
      </c>
      <c r="B23" s="28" t="s">
        <v>21</v>
      </c>
      <c r="C23" s="62"/>
      <c r="D23" s="10"/>
      <c r="E23" s="10"/>
      <c r="F23" s="111"/>
      <c r="G23" s="11"/>
      <c r="H23" s="12"/>
    </row>
    <row r="24" spans="1:8" x14ac:dyDescent="0.2">
      <c r="A24" s="9" t="s">
        <v>112</v>
      </c>
      <c r="B24" s="28"/>
      <c r="C24" s="62"/>
      <c r="D24" s="10"/>
      <c r="E24" s="10"/>
      <c r="F24" s="111"/>
      <c r="G24" s="11"/>
      <c r="H24" s="12"/>
    </row>
    <row r="25" spans="1:8" x14ac:dyDescent="0.2">
      <c r="A25" s="9" t="s">
        <v>113</v>
      </c>
      <c r="B25" s="9"/>
      <c r="C25" s="62"/>
      <c r="D25" s="10"/>
      <c r="E25" s="10"/>
      <c r="F25" s="111"/>
      <c r="G25" s="11"/>
      <c r="H25" s="12"/>
    </row>
    <row r="26" spans="1:8" x14ac:dyDescent="0.2">
      <c r="A26" s="32"/>
      <c r="B26" s="33" t="s">
        <v>22</v>
      </c>
      <c r="C26" s="63"/>
      <c r="D26" s="38"/>
      <c r="E26" s="38"/>
      <c r="F26" s="113"/>
      <c r="G26" s="39"/>
      <c r="H26" s="36"/>
    </row>
    <row r="27" spans="1:8" s="22" customFormat="1" x14ac:dyDescent="0.2">
      <c r="A27" s="9"/>
      <c r="B27" s="28"/>
      <c r="C27" s="62"/>
      <c r="D27" s="10"/>
      <c r="E27" s="10"/>
      <c r="F27" s="111"/>
      <c r="G27" s="11"/>
      <c r="H27" s="21"/>
    </row>
    <row r="28" spans="1:8" x14ac:dyDescent="0.2">
      <c r="A28" s="28">
        <v>1.4</v>
      </c>
      <c r="B28" s="28" t="s">
        <v>23</v>
      </c>
      <c r="C28" s="62"/>
      <c r="D28" s="10"/>
      <c r="E28" s="10"/>
      <c r="F28" s="111"/>
      <c r="G28" s="11"/>
      <c r="H28" s="12"/>
    </row>
    <row r="29" spans="1:8" x14ac:dyDescent="0.2">
      <c r="A29" s="9" t="s">
        <v>114</v>
      </c>
      <c r="B29" s="9"/>
      <c r="C29" s="62"/>
      <c r="D29" s="10"/>
      <c r="E29" s="10"/>
      <c r="F29" s="111"/>
      <c r="G29" s="11"/>
      <c r="H29" s="12"/>
    </row>
    <row r="30" spans="1:8" x14ac:dyDescent="0.2">
      <c r="A30" s="9" t="s">
        <v>115</v>
      </c>
      <c r="B30" s="9"/>
      <c r="C30" s="62"/>
      <c r="D30" s="10"/>
      <c r="E30" s="10"/>
      <c r="F30" s="111"/>
      <c r="G30" s="11"/>
      <c r="H30" s="12"/>
    </row>
    <row r="31" spans="1:8" x14ac:dyDescent="0.2">
      <c r="A31" s="32"/>
      <c r="B31" s="33" t="s">
        <v>24</v>
      </c>
      <c r="C31" s="62"/>
      <c r="D31" s="34"/>
      <c r="E31" s="34"/>
      <c r="F31" s="112"/>
      <c r="G31" s="35"/>
      <c r="H31" s="36"/>
    </row>
    <row r="32" spans="1:8" x14ac:dyDescent="0.2">
      <c r="A32" s="40"/>
      <c r="B32" s="41" t="s">
        <v>13</v>
      </c>
      <c r="C32" s="63"/>
      <c r="D32" s="42"/>
      <c r="E32" s="42"/>
      <c r="F32" s="114"/>
      <c r="G32" s="43"/>
      <c r="H32" s="44"/>
    </row>
    <row r="33" spans="1:8" x14ac:dyDescent="0.2">
      <c r="A33" s="9"/>
      <c r="B33" s="28"/>
      <c r="C33" s="62"/>
      <c r="D33" s="10"/>
      <c r="E33" s="10"/>
      <c r="F33" s="111"/>
      <c r="G33" s="11"/>
      <c r="H33" s="12"/>
    </row>
    <row r="34" spans="1:8" x14ac:dyDescent="0.2">
      <c r="A34" s="28">
        <v>2</v>
      </c>
      <c r="B34" s="28" t="s">
        <v>14</v>
      </c>
      <c r="C34" s="62"/>
      <c r="D34" s="10"/>
      <c r="E34" s="10"/>
      <c r="F34" s="111"/>
      <c r="G34" s="11"/>
      <c r="H34" s="12"/>
    </row>
    <row r="35" spans="1:8" x14ac:dyDescent="0.2">
      <c r="A35" s="28">
        <v>2.1</v>
      </c>
      <c r="B35" s="28" t="s">
        <v>12</v>
      </c>
      <c r="C35" s="62"/>
      <c r="D35" s="10"/>
      <c r="E35" s="10"/>
      <c r="F35" s="111"/>
      <c r="G35" s="11"/>
      <c r="H35" s="12"/>
    </row>
    <row r="36" spans="1:8" x14ac:dyDescent="0.2">
      <c r="A36" s="9" t="s">
        <v>116</v>
      </c>
      <c r="B36" s="9"/>
      <c r="C36" s="62"/>
      <c r="D36" s="10"/>
      <c r="E36" s="10"/>
      <c r="F36" s="111"/>
      <c r="G36" s="11"/>
      <c r="H36" s="12"/>
    </row>
    <row r="37" spans="1:8" x14ac:dyDescent="0.2">
      <c r="A37" s="9" t="s">
        <v>117</v>
      </c>
      <c r="B37" s="9"/>
      <c r="C37" s="62"/>
      <c r="D37" s="10"/>
      <c r="E37" s="10"/>
      <c r="F37" s="111"/>
      <c r="G37" s="11"/>
      <c r="H37" s="12"/>
    </row>
    <row r="38" spans="1:8" x14ac:dyDescent="0.2">
      <c r="A38" s="32"/>
      <c r="B38" s="33" t="s">
        <v>19</v>
      </c>
      <c r="C38" s="63"/>
      <c r="D38" s="34"/>
      <c r="E38" s="34"/>
      <c r="F38" s="112"/>
      <c r="G38" s="35"/>
      <c r="H38" s="36"/>
    </row>
    <row r="39" spans="1:8" s="22" customFormat="1" x14ac:dyDescent="0.2">
      <c r="A39" s="9"/>
      <c r="B39" s="28"/>
      <c r="C39" s="63"/>
      <c r="D39" s="10"/>
      <c r="E39" s="10"/>
      <c r="F39" s="111"/>
      <c r="G39" s="11"/>
      <c r="H39" s="21"/>
    </row>
    <row r="40" spans="1:8" x14ac:dyDescent="0.2">
      <c r="A40" s="28">
        <v>2.2000000000000002</v>
      </c>
      <c r="B40" s="28" t="s">
        <v>16</v>
      </c>
      <c r="C40" s="62"/>
      <c r="D40" s="10"/>
      <c r="E40" s="10"/>
      <c r="F40" s="111"/>
      <c r="G40" s="11"/>
      <c r="H40" s="12"/>
    </row>
    <row r="41" spans="1:8" x14ac:dyDescent="0.2">
      <c r="A41" s="9" t="s">
        <v>118</v>
      </c>
      <c r="B41" s="9"/>
      <c r="C41" s="62"/>
      <c r="D41" s="10"/>
      <c r="E41" s="10"/>
      <c r="F41" s="111"/>
      <c r="G41" s="11"/>
      <c r="H41" s="12"/>
    </row>
    <row r="42" spans="1:8" x14ac:dyDescent="0.2">
      <c r="A42" s="9" t="s">
        <v>119</v>
      </c>
      <c r="B42" s="9"/>
      <c r="C42" s="62"/>
      <c r="D42" s="10"/>
      <c r="E42" s="10"/>
      <c r="F42" s="111"/>
      <c r="G42" s="11"/>
      <c r="H42" s="12"/>
    </row>
    <row r="43" spans="1:8" x14ac:dyDescent="0.2">
      <c r="A43" s="32"/>
      <c r="B43" s="33" t="s">
        <v>20</v>
      </c>
      <c r="C43" s="63"/>
      <c r="D43" s="34"/>
      <c r="E43" s="34"/>
      <c r="F43" s="112"/>
      <c r="G43" s="35"/>
      <c r="H43" s="36"/>
    </row>
    <row r="44" spans="1:8" s="22" customFormat="1" x14ac:dyDescent="0.2">
      <c r="A44" s="9"/>
      <c r="B44" s="28"/>
      <c r="C44" s="63"/>
      <c r="D44" s="10"/>
      <c r="E44" s="10"/>
      <c r="F44" s="111"/>
      <c r="G44" s="11"/>
      <c r="H44" s="21"/>
    </row>
    <row r="45" spans="1:8" x14ac:dyDescent="0.2">
      <c r="A45" s="28">
        <v>2.2999999999999998</v>
      </c>
      <c r="B45" s="28" t="s">
        <v>21</v>
      </c>
      <c r="C45" s="62"/>
      <c r="D45" s="10"/>
      <c r="E45" s="10"/>
      <c r="F45" s="111"/>
      <c r="G45" s="11"/>
      <c r="H45" s="12"/>
    </row>
    <row r="46" spans="1:8" x14ac:dyDescent="0.2">
      <c r="A46" s="9" t="s">
        <v>120</v>
      </c>
      <c r="B46" s="9"/>
      <c r="C46" s="62"/>
      <c r="D46" s="10"/>
      <c r="E46" s="10"/>
      <c r="F46" s="111"/>
      <c r="G46" s="11"/>
      <c r="H46" s="12"/>
    </row>
    <row r="47" spans="1:8" x14ac:dyDescent="0.2">
      <c r="A47" s="9" t="s">
        <v>121</v>
      </c>
      <c r="B47" s="9"/>
      <c r="C47" s="62"/>
      <c r="D47" s="10"/>
      <c r="E47" s="10"/>
      <c r="F47" s="111"/>
      <c r="G47" s="11"/>
      <c r="H47" s="12"/>
    </row>
    <row r="48" spans="1:8" x14ac:dyDescent="0.2">
      <c r="A48" s="32"/>
      <c r="B48" s="33" t="s">
        <v>22</v>
      </c>
      <c r="C48" s="63"/>
      <c r="D48" s="38"/>
      <c r="E48" s="38"/>
      <c r="F48" s="113"/>
      <c r="G48" s="39"/>
      <c r="H48" s="36"/>
    </row>
    <row r="49" spans="1:8" s="22" customFormat="1" x14ac:dyDescent="0.2">
      <c r="A49" s="9"/>
      <c r="B49" s="28"/>
      <c r="C49" s="63"/>
      <c r="D49" s="45"/>
      <c r="E49" s="45"/>
      <c r="F49" s="115"/>
      <c r="G49" s="46"/>
      <c r="H49" s="21"/>
    </row>
    <row r="50" spans="1:8" x14ac:dyDescent="0.2">
      <c r="A50" s="28">
        <v>2.4</v>
      </c>
      <c r="B50" s="28" t="s">
        <v>23</v>
      </c>
      <c r="C50" s="62"/>
      <c r="D50" s="10"/>
      <c r="E50" s="10"/>
      <c r="F50" s="111"/>
      <c r="G50" s="11"/>
      <c r="H50" s="12"/>
    </row>
    <row r="51" spans="1:8" x14ac:dyDescent="0.2">
      <c r="A51" s="9" t="s">
        <v>122</v>
      </c>
      <c r="B51" s="9"/>
      <c r="C51" s="62"/>
      <c r="D51" s="10"/>
      <c r="E51" s="10"/>
      <c r="F51" s="111"/>
      <c r="G51" s="11"/>
      <c r="H51" s="12"/>
    </row>
    <row r="52" spans="1:8" x14ac:dyDescent="0.2">
      <c r="A52" s="9" t="s">
        <v>123</v>
      </c>
      <c r="B52" s="9"/>
      <c r="C52" s="62"/>
      <c r="D52" s="10"/>
      <c r="E52" s="10"/>
      <c r="F52" s="111"/>
      <c r="G52" s="11"/>
      <c r="H52" s="12"/>
    </row>
    <row r="53" spans="1:8" x14ac:dyDescent="0.2">
      <c r="A53" s="32"/>
      <c r="B53" s="33" t="s">
        <v>24</v>
      </c>
      <c r="C53" s="62"/>
      <c r="D53" s="34"/>
      <c r="E53" s="34"/>
      <c r="F53" s="112"/>
      <c r="G53" s="35"/>
      <c r="H53" s="37"/>
    </row>
    <row r="54" spans="1:8" x14ac:dyDescent="0.2">
      <c r="A54" s="40"/>
      <c r="B54" s="41" t="s">
        <v>17</v>
      </c>
      <c r="C54" s="63"/>
      <c r="D54" s="42"/>
      <c r="E54" s="42"/>
      <c r="F54" s="114"/>
      <c r="G54" s="43"/>
      <c r="H54" s="44"/>
    </row>
    <row r="55" spans="1:8" x14ac:dyDescent="0.2">
      <c r="A55" s="9"/>
      <c r="B55" s="9"/>
      <c r="C55" s="62"/>
      <c r="D55" s="10"/>
      <c r="E55" s="10"/>
      <c r="F55" s="111"/>
      <c r="G55" s="11"/>
      <c r="H55" s="12"/>
    </row>
    <row r="56" spans="1:8" x14ac:dyDescent="0.2">
      <c r="A56" s="28">
        <v>3</v>
      </c>
      <c r="B56" s="28" t="s">
        <v>15</v>
      </c>
      <c r="C56" s="62"/>
      <c r="D56" s="10"/>
      <c r="E56" s="10"/>
      <c r="F56" s="111"/>
      <c r="G56" s="11"/>
      <c r="H56" s="12"/>
    </row>
    <row r="57" spans="1:8" x14ac:dyDescent="0.2">
      <c r="A57" s="28">
        <v>3.1</v>
      </c>
      <c r="B57" s="28" t="s">
        <v>12</v>
      </c>
      <c r="C57" s="62"/>
      <c r="D57" s="10"/>
      <c r="E57" s="10"/>
      <c r="F57" s="111"/>
      <c r="G57" s="11"/>
      <c r="H57" s="12"/>
    </row>
    <row r="58" spans="1:8" x14ac:dyDescent="0.2">
      <c r="A58" s="9" t="s">
        <v>124</v>
      </c>
      <c r="B58" s="9"/>
      <c r="C58" s="62"/>
      <c r="D58" s="10"/>
      <c r="E58" s="10"/>
      <c r="F58" s="111"/>
      <c r="G58" s="11"/>
      <c r="H58" s="12"/>
    </row>
    <row r="59" spans="1:8" x14ac:dyDescent="0.2">
      <c r="A59" s="9" t="s">
        <v>125</v>
      </c>
      <c r="B59" s="9"/>
      <c r="C59" s="62"/>
      <c r="D59" s="10"/>
      <c r="E59" s="10"/>
      <c r="F59" s="111"/>
      <c r="G59" s="11"/>
      <c r="H59" s="12"/>
    </row>
    <row r="60" spans="1:8" x14ac:dyDescent="0.2">
      <c r="A60" s="32"/>
      <c r="B60" s="33" t="s">
        <v>19</v>
      </c>
      <c r="C60" s="63"/>
      <c r="D60" s="34"/>
      <c r="E60" s="34"/>
      <c r="F60" s="112"/>
      <c r="G60" s="35"/>
      <c r="H60" s="36"/>
    </row>
    <row r="61" spans="1:8" s="22" customFormat="1" x14ac:dyDescent="0.2">
      <c r="A61" s="9"/>
      <c r="B61" s="28"/>
      <c r="C61" s="63"/>
      <c r="D61" s="10"/>
      <c r="E61" s="10"/>
      <c r="F61" s="111"/>
      <c r="G61" s="11"/>
      <c r="H61" s="21"/>
    </row>
    <row r="62" spans="1:8" x14ac:dyDescent="0.2">
      <c r="A62" s="28">
        <v>3.2</v>
      </c>
      <c r="B62" s="28" t="s">
        <v>16</v>
      </c>
      <c r="C62" s="62"/>
      <c r="D62" s="10"/>
      <c r="E62" s="10"/>
      <c r="F62" s="111"/>
      <c r="G62" s="11"/>
      <c r="H62" s="12"/>
    </row>
    <row r="63" spans="1:8" x14ac:dyDescent="0.2">
      <c r="A63" s="9" t="s">
        <v>126</v>
      </c>
      <c r="B63" s="9"/>
      <c r="C63" s="62"/>
      <c r="D63" s="10"/>
      <c r="E63" s="10"/>
      <c r="F63" s="111"/>
      <c r="G63" s="11"/>
      <c r="H63" s="12"/>
    </row>
    <row r="64" spans="1:8" x14ac:dyDescent="0.2">
      <c r="A64" s="9" t="s">
        <v>127</v>
      </c>
      <c r="B64" s="9"/>
      <c r="C64" s="62"/>
      <c r="D64" s="10"/>
      <c r="E64" s="10"/>
      <c r="F64" s="111"/>
      <c r="G64" s="11"/>
      <c r="H64" s="12"/>
    </row>
    <row r="65" spans="1:8" x14ac:dyDescent="0.2">
      <c r="A65" s="32"/>
      <c r="B65" s="33" t="s">
        <v>20</v>
      </c>
      <c r="C65" s="63"/>
      <c r="D65" s="34"/>
      <c r="E65" s="34"/>
      <c r="F65" s="112"/>
      <c r="G65" s="35"/>
      <c r="H65" s="36"/>
    </row>
    <row r="66" spans="1:8" x14ac:dyDescent="0.2">
      <c r="A66" s="40"/>
      <c r="B66" s="41" t="s">
        <v>18</v>
      </c>
      <c r="C66" s="62"/>
      <c r="D66" s="42"/>
      <c r="E66" s="42"/>
      <c r="F66" s="114"/>
      <c r="G66" s="43"/>
      <c r="H66" s="44"/>
    </row>
    <row r="67" spans="1:8" x14ac:dyDescent="0.2">
      <c r="A67" s="28"/>
      <c r="B67" s="28"/>
      <c r="C67" s="62"/>
      <c r="D67" s="10"/>
      <c r="E67" s="10"/>
      <c r="F67" s="111"/>
      <c r="G67" s="11"/>
      <c r="H67" s="12"/>
    </row>
    <row r="68" spans="1:8" x14ac:dyDescent="0.2">
      <c r="A68" s="28">
        <v>4</v>
      </c>
      <c r="B68" s="28" t="s">
        <v>25</v>
      </c>
      <c r="C68" s="62"/>
      <c r="D68" s="10"/>
      <c r="E68" s="10"/>
      <c r="F68" s="111"/>
      <c r="G68" s="11"/>
      <c r="H68" s="12"/>
    </row>
    <row r="69" spans="1:8" x14ac:dyDescent="0.2">
      <c r="A69" s="28">
        <v>4.0999999999999996</v>
      </c>
      <c r="B69" s="28" t="s">
        <v>12</v>
      </c>
      <c r="C69" s="62"/>
      <c r="D69" s="10"/>
      <c r="E69" s="10"/>
      <c r="F69" s="111"/>
      <c r="G69" s="11"/>
      <c r="H69" s="12"/>
    </row>
    <row r="70" spans="1:8" x14ac:dyDescent="0.2">
      <c r="A70" s="9" t="s">
        <v>130</v>
      </c>
      <c r="B70" s="9"/>
      <c r="C70" s="62"/>
      <c r="D70" s="10"/>
      <c r="E70" s="10"/>
      <c r="F70" s="111"/>
      <c r="G70" s="11"/>
      <c r="H70" s="12"/>
    </row>
    <row r="71" spans="1:8" x14ac:dyDescent="0.2">
      <c r="A71" s="9" t="s">
        <v>131</v>
      </c>
      <c r="B71" s="9"/>
      <c r="C71" s="62"/>
      <c r="D71" s="10"/>
      <c r="E71" s="10"/>
      <c r="F71" s="111"/>
      <c r="G71" s="11"/>
      <c r="H71" s="12"/>
    </row>
    <row r="72" spans="1:8" x14ac:dyDescent="0.2">
      <c r="A72" s="32"/>
      <c r="B72" s="33" t="s">
        <v>19</v>
      </c>
      <c r="C72" s="63"/>
      <c r="D72" s="34"/>
      <c r="E72" s="34"/>
      <c r="F72" s="112"/>
      <c r="G72" s="35"/>
      <c r="H72" s="36"/>
    </row>
    <row r="73" spans="1:8" s="22" customFormat="1" x14ac:dyDescent="0.2">
      <c r="A73" s="9"/>
      <c r="B73" s="28"/>
      <c r="C73" s="63"/>
      <c r="D73" s="10"/>
      <c r="E73" s="10"/>
      <c r="F73" s="111"/>
      <c r="G73" s="11"/>
      <c r="H73" s="21"/>
    </row>
    <row r="74" spans="1:8" x14ac:dyDescent="0.2">
      <c r="A74" s="28">
        <v>4.2</v>
      </c>
      <c r="B74" s="28" t="s">
        <v>16</v>
      </c>
      <c r="C74" s="62"/>
      <c r="D74" s="10"/>
      <c r="E74" s="10"/>
      <c r="F74" s="111"/>
      <c r="G74" s="11"/>
      <c r="H74" s="12"/>
    </row>
    <row r="75" spans="1:8" x14ac:dyDescent="0.2">
      <c r="A75" s="9" t="s">
        <v>130</v>
      </c>
      <c r="B75" s="9"/>
      <c r="C75" s="62"/>
      <c r="D75" s="10"/>
      <c r="E75" s="10"/>
      <c r="F75" s="111"/>
      <c r="G75" s="11"/>
      <c r="H75" s="12"/>
    </row>
    <row r="76" spans="1:8" x14ac:dyDescent="0.2">
      <c r="A76" s="9" t="s">
        <v>131</v>
      </c>
      <c r="B76" s="9"/>
      <c r="C76" s="62"/>
      <c r="D76" s="10"/>
      <c r="E76" s="10"/>
      <c r="F76" s="111"/>
      <c r="G76" s="11"/>
      <c r="H76" s="12"/>
    </row>
    <row r="77" spans="1:8" x14ac:dyDescent="0.2">
      <c r="A77" s="32"/>
      <c r="B77" s="33" t="s">
        <v>20</v>
      </c>
      <c r="C77" s="63"/>
      <c r="D77" s="34"/>
      <c r="E77" s="34"/>
      <c r="F77" s="112"/>
      <c r="G77" s="35"/>
      <c r="H77" s="36"/>
    </row>
    <row r="78" spans="1:8" x14ac:dyDescent="0.2">
      <c r="A78" s="40"/>
      <c r="B78" s="41" t="s">
        <v>26</v>
      </c>
      <c r="C78" s="62"/>
      <c r="D78" s="42"/>
      <c r="E78" s="42"/>
      <c r="F78" s="114"/>
      <c r="G78" s="43"/>
      <c r="H78" s="44"/>
    </row>
    <row r="79" spans="1:8" x14ac:dyDescent="0.2">
      <c r="A79" s="40"/>
      <c r="B79" s="41" t="s">
        <v>230</v>
      </c>
      <c r="C79" s="62"/>
      <c r="D79" s="42"/>
      <c r="E79" s="42"/>
      <c r="F79" s="114"/>
      <c r="G79" s="43"/>
      <c r="H79" s="44"/>
    </row>
    <row r="80" spans="1:8" s="22" customFormat="1" x14ac:dyDescent="0.2">
      <c r="A80" s="18">
        <v>1</v>
      </c>
      <c r="B80" s="18" t="s">
        <v>38</v>
      </c>
      <c r="C80" s="62"/>
      <c r="D80" s="10"/>
      <c r="E80" s="10"/>
      <c r="F80" s="111"/>
      <c r="G80" s="11"/>
      <c r="H80" s="21"/>
    </row>
    <row r="81" spans="1:8" s="22" customFormat="1" x14ac:dyDescent="0.2">
      <c r="A81" s="9" t="s">
        <v>108</v>
      </c>
      <c r="B81" s="23"/>
      <c r="C81" s="62"/>
      <c r="D81" s="10"/>
      <c r="E81" s="10"/>
      <c r="F81" s="111"/>
      <c r="G81" s="11"/>
      <c r="H81" s="21"/>
    </row>
    <row r="82" spans="1:8" s="22" customFormat="1" x14ac:dyDescent="0.2">
      <c r="A82" s="9" t="s">
        <v>109</v>
      </c>
      <c r="B82" s="23"/>
      <c r="C82" s="62"/>
      <c r="D82" s="10"/>
      <c r="E82" s="10"/>
      <c r="F82" s="111"/>
      <c r="G82" s="11"/>
      <c r="H82" s="21"/>
    </row>
    <row r="83" spans="1:8" s="22" customFormat="1" x14ac:dyDescent="0.2">
      <c r="A83" s="9" t="s">
        <v>132</v>
      </c>
      <c r="B83" s="23"/>
      <c r="C83" s="62"/>
      <c r="D83" s="10"/>
      <c r="E83" s="10"/>
      <c r="F83" s="111"/>
      <c r="G83" s="11"/>
      <c r="H83" s="21"/>
    </row>
    <row r="84" spans="1:8" s="22" customFormat="1" x14ac:dyDescent="0.2">
      <c r="A84" s="9" t="s">
        <v>133</v>
      </c>
      <c r="B84" s="23"/>
      <c r="C84" s="62"/>
      <c r="D84" s="10"/>
      <c r="E84" s="10"/>
      <c r="F84" s="111"/>
      <c r="G84" s="11"/>
      <c r="H84" s="21"/>
    </row>
    <row r="85" spans="1:8" x14ac:dyDescent="0.2">
      <c r="A85" s="9" t="s">
        <v>134</v>
      </c>
      <c r="B85" s="23"/>
      <c r="C85" s="91" t="e">
        <f>#REF!+#REF!</f>
        <v>#REF!</v>
      </c>
      <c r="D85" s="94"/>
      <c r="E85" s="88"/>
      <c r="F85" s="88"/>
      <c r="G85" s="86"/>
      <c r="H85" s="87"/>
    </row>
    <row r="86" spans="1:8" x14ac:dyDescent="0.2">
      <c r="A86" s="40"/>
      <c r="B86" s="41" t="s">
        <v>39</v>
      </c>
      <c r="C86" s="170"/>
      <c r="D86" s="40"/>
      <c r="E86" s="40"/>
      <c r="F86" s="40"/>
      <c r="G86" s="40"/>
      <c r="H86" s="40"/>
    </row>
    <row r="87" spans="1:8" s="22" customFormat="1" x14ac:dyDescent="0.2">
      <c r="A87" s="9"/>
      <c r="B87" s="28"/>
      <c r="C87" s="170"/>
      <c r="D87" s="100"/>
      <c r="E87" s="57"/>
      <c r="F87" s="158"/>
      <c r="G87" s="111"/>
      <c r="H87" s="116"/>
    </row>
    <row r="88" spans="1:8" x14ac:dyDescent="0.2">
      <c r="A88" s="32">
        <v>2.1</v>
      </c>
      <c r="B88" s="33" t="s">
        <v>57</v>
      </c>
      <c r="C88" s="92" t="e">
        <f>SUM(C85:C85)</f>
        <v>#REF!</v>
      </c>
      <c r="D88" s="34"/>
      <c r="E88" s="58"/>
      <c r="F88" s="157"/>
      <c r="G88" s="35"/>
      <c r="H88" s="36"/>
    </row>
    <row r="89" spans="1:8" s="22" customFormat="1" ht="25.5" x14ac:dyDescent="0.2">
      <c r="A89" s="24" t="s">
        <v>116</v>
      </c>
      <c r="B89" s="28"/>
      <c r="C89" s="97"/>
      <c r="D89" s="10" t="s">
        <v>106</v>
      </c>
      <c r="E89" s="19">
        <v>6</v>
      </c>
      <c r="F89" s="116">
        <v>1</v>
      </c>
      <c r="G89" s="20">
        <v>8000</v>
      </c>
      <c r="H89" s="174" t="s">
        <v>217</v>
      </c>
    </row>
    <row r="90" spans="1:8" s="22" customFormat="1" ht="25.5" x14ac:dyDescent="0.2">
      <c r="A90" s="24" t="s">
        <v>117</v>
      </c>
      <c r="B90" s="28"/>
      <c r="C90" s="97"/>
      <c r="D90" s="10" t="s">
        <v>106</v>
      </c>
      <c r="E90" s="10">
        <v>8</v>
      </c>
      <c r="F90" s="111">
        <v>1</v>
      </c>
      <c r="G90" s="11">
        <v>7500</v>
      </c>
      <c r="H90" s="174" t="s">
        <v>218</v>
      </c>
    </row>
    <row r="91" spans="1:8" s="22" customFormat="1" ht="25.5" x14ac:dyDescent="0.2">
      <c r="A91" s="24" t="s">
        <v>135</v>
      </c>
      <c r="B91" s="28"/>
      <c r="C91" s="97"/>
      <c r="D91" s="10" t="s">
        <v>106</v>
      </c>
      <c r="E91" s="19">
        <v>12</v>
      </c>
      <c r="F91" s="116">
        <v>2</v>
      </c>
      <c r="G91" s="20">
        <v>6500</v>
      </c>
      <c r="H91" s="174" t="s">
        <v>219</v>
      </c>
    </row>
    <row r="92" spans="1:8" s="22" customFormat="1" x14ac:dyDescent="0.2">
      <c r="A92" s="24" t="s">
        <v>136</v>
      </c>
      <c r="B92" s="28"/>
      <c r="C92" s="97"/>
      <c r="D92" s="10"/>
      <c r="E92" s="57"/>
      <c r="F92" s="158"/>
      <c r="G92" s="11"/>
      <c r="H92" s="90"/>
    </row>
    <row r="93" spans="1:8" s="83" customFormat="1" x14ac:dyDescent="0.2">
      <c r="A93" s="80">
        <v>2.2000000000000002</v>
      </c>
      <c r="B93" s="81" t="s">
        <v>51</v>
      </c>
      <c r="C93" s="90"/>
      <c r="D93" s="93"/>
      <c r="E93" s="84"/>
      <c r="F93" s="84"/>
      <c r="G93" s="85"/>
      <c r="H93" s="89"/>
    </row>
    <row r="94" spans="1:8" ht="25.5" x14ac:dyDescent="0.2">
      <c r="A94" s="24" t="s">
        <v>118</v>
      </c>
      <c r="B94" s="25"/>
      <c r="C94" s="91" t="e">
        <f>#REF!+#REF!</f>
        <v>#REF!</v>
      </c>
      <c r="D94" s="10" t="s">
        <v>106</v>
      </c>
      <c r="E94" s="19">
        <v>12</v>
      </c>
      <c r="F94" s="116">
        <v>1</v>
      </c>
      <c r="G94" s="20">
        <v>1500</v>
      </c>
      <c r="H94" s="175" t="s">
        <v>220</v>
      </c>
    </row>
    <row r="95" spans="1:8" ht="25.5" x14ac:dyDescent="0.2">
      <c r="A95" s="24" t="s">
        <v>119</v>
      </c>
      <c r="B95" s="25"/>
      <c r="C95" s="91" t="e">
        <f>#REF!+#REF!</f>
        <v>#REF!</v>
      </c>
      <c r="D95" s="10" t="s">
        <v>106</v>
      </c>
      <c r="E95" s="19">
        <v>12</v>
      </c>
      <c r="F95" s="116">
        <v>2</v>
      </c>
      <c r="G95" s="20">
        <v>1000</v>
      </c>
      <c r="H95" s="175" t="s">
        <v>221</v>
      </c>
    </row>
    <row r="96" spans="1:8" ht="25.5" x14ac:dyDescent="0.2">
      <c r="A96" s="24" t="s">
        <v>137</v>
      </c>
      <c r="B96" s="25"/>
      <c r="C96" s="91" t="e">
        <f>#REF!+#REF!</f>
        <v>#REF!</v>
      </c>
      <c r="D96" s="10" t="s">
        <v>106</v>
      </c>
      <c r="E96" s="19">
        <v>12</v>
      </c>
      <c r="F96" s="116">
        <v>3</v>
      </c>
      <c r="G96" s="20">
        <v>800</v>
      </c>
      <c r="H96" s="175" t="s">
        <v>222</v>
      </c>
    </row>
    <row r="97" spans="1:8" x14ac:dyDescent="0.2">
      <c r="A97" s="24" t="s">
        <v>138</v>
      </c>
      <c r="B97" s="25"/>
      <c r="C97" s="91" t="e">
        <f>#REF!+#REF!</f>
        <v>#REF!</v>
      </c>
      <c r="D97" s="94"/>
      <c r="E97" s="88"/>
      <c r="F97" s="88"/>
      <c r="G97" s="86"/>
      <c r="H97" s="87"/>
    </row>
    <row r="98" spans="1:8" x14ac:dyDescent="0.2">
      <c r="A98" s="32"/>
      <c r="B98" s="33" t="s">
        <v>53</v>
      </c>
      <c r="C98" s="63" t="e">
        <f>SUM(C85:C97)</f>
        <v>#REF!</v>
      </c>
      <c r="D98" s="34"/>
      <c r="E98" s="34"/>
      <c r="F98" s="112"/>
      <c r="G98" s="35"/>
      <c r="H98" s="36"/>
    </row>
    <row r="99" spans="1:8" x14ac:dyDescent="0.2">
      <c r="A99" s="40"/>
      <c r="B99" s="41" t="s">
        <v>29</v>
      </c>
      <c r="C99" s="63" t="e">
        <f>C88+C98</f>
        <v>#REF!</v>
      </c>
      <c r="D99" s="66"/>
      <c r="E99" s="66"/>
      <c r="F99" s="118"/>
      <c r="G99" s="67"/>
      <c r="H99" s="44"/>
    </row>
    <row r="100" spans="1:8" s="22" customFormat="1" x14ac:dyDescent="0.2">
      <c r="A100" s="9"/>
      <c r="B100" s="28"/>
      <c r="C100" s="63"/>
      <c r="D100" s="10"/>
      <c r="E100" s="10"/>
      <c r="F100" s="111"/>
      <c r="G100" s="11"/>
      <c r="H100" s="21"/>
    </row>
    <row r="101" spans="1:8" x14ac:dyDescent="0.2">
      <c r="A101" s="18">
        <v>3</v>
      </c>
      <c r="B101" s="18" t="s">
        <v>41</v>
      </c>
      <c r="C101" s="63"/>
      <c r="D101" s="45"/>
      <c r="E101" s="45"/>
      <c r="F101" s="115"/>
      <c r="G101" s="46"/>
      <c r="H101" s="21"/>
    </row>
    <row r="102" spans="1:8" x14ac:dyDescent="0.2">
      <c r="A102" s="18">
        <v>3.1</v>
      </c>
      <c r="B102" s="18" t="s">
        <v>28</v>
      </c>
      <c r="C102" s="63"/>
      <c r="D102" s="45"/>
      <c r="E102" s="45"/>
      <c r="F102" s="115"/>
      <c r="G102" s="46"/>
      <c r="H102" s="21"/>
    </row>
    <row r="103" spans="1:8" x14ac:dyDescent="0.2">
      <c r="A103" s="9" t="s">
        <v>124</v>
      </c>
      <c r="B103" s="23"/>
      <c r="C103" s="62"/>
      <c r="D103" s="10"/>
      <c r="E103" s="10"/>
      <c r="F103" s="111"/>
      <c r="G103" s="11"/>
      <c r="H103" s="12"/>
    </row>
    <row r="104" spans="1:8" x14ac:dyDescent="0.2">
      <c r="A104" s="9" t="s">
        <v>125</v>
      </c>
      <c r="B104" s="23"/>
      <c r="C104" s="62"/>
      <c r="D104" s="10"/>
      <c r="E104" s="10"/>
      <c r="F104" s="111"/>
      <c r="G104" s="11"/>
      <c r="H104" s="12"/>
    </row>
    <row r="105" spans="1:8" x14ac:dyDescent="0.2">
      <c r="A105" s="9" t="s">
        <v>139</v>
      </c>
      <c r="B105" s="25"/>
      <c r="C105" s="62"/>
      <c r="D105" s="10"/>
      <c r="E105" s="19"/>
      <c r="F105" s="116"/>
      <c r="G105" s="20"/>
      <c r="H105" s="12"/>
    </row>
    <row r="106" spans="1:8" x14ac:dyDescent="0.2">
      <c r="A106" s="9" t="s">
        <v>140</v>
      </c>
      <c r="B106" s="25"/>
      <c r="C106" s="62"/>
      <c r="D106" s="10"/>
      <c r="E106" s="19"/>
      <c r="F106" s="116"/>
      <c r="G106" s="20"/>
      <c r="H106" s="12"/>
    </row>
    <row r="107" spans="1:8" x14ac:dyDescent="0.2">
      <c r="A107" s="32"/>
      <c r="B107" s="33" t="s">
        <v>31</v>
      </c>
      <c r="C107" s="63"/>
      <c r="D107" s="38"/>
      <c r="E107" s="38"/>
      <c r="F107" s="113"/>
      <c r="G107" s="39"/>
      <c r="H107" s="36"/>
    </row>
    <row r="108" spans="1:8" x14ac:dyDescent="0.2">
      <c r="A108" s="18">
        <v>3.2</v>
      </c>
      <c r="B108" s="18" t="s">
        <v>32</v>
      </c>
      <c r="C108" s="63"/>
      <c r="D108" s="45"/>
      <c r="E108" s="45"/>
      <c r="F108" s="115"/>
      <c r="G108" s="46"/>
      <c r="H108" s="21"/>
    </row>
    <row r="109" spans="1:8" x14ac:dyDescent="0.2">
      <c r="A109" s="9" t="s">
        <v>126</v>
      </c>
      <c r="B109" s="23"/>
      <c r="C109" s="62"/>
      <c r="D109" s="10"/>
      <c r="E109" s="19"/>
      <c r="F109" s="116"/>
      <c r="G109" s="20"/>
      <c r="H109" s="12"/>
    </row>
    <row r="110" spans="1:8" x14ac:dyDescent="0.2">
      <c r="A110" s="9" t="s">
        <v>127</v>
      </c>
      <c r="B110" s="23"/>
      <c r="C110" s="62"/>
      <c r="D110" s="10"/>
      <c r="E110" s="19"/>
      <c r="F110" s="116"/>
      <c r="G110" s="20"/>
      <c r="H110" s="12"/>
    </row>
    <row r="111" spans="1:8" x14ac:dyDescent="0.2">
      <c r="A111" s="9" t="s">
        <v>141</v>
      </c>
      <c r="B111" s="25"/>
      <c r="C111" s="62"/>
      <c r="D111" s="10"/>
      <c r="E111" s="10"/>
      <c r="F111" s="111"/>
      <c r="G111" s="11"/>
      <c r="H111" s="12"/>
    </row>
    <row r="112" spans="1:8" x14ac:dyDescent="0.2">
      <c r="A112" s="9" t="s">
        <v>142</v>
      </c>
      <c r="B112" s="25"/>
      <c r="C112" s="62"/>
      <c r="D112" s="10"/>
      <c r="E112" s="19"/>
      <c r="F112" s="116"/>
      <c r="G112" s="20"/>
      <c r="H112" s="12"/>
    </row>
    <row r="113" spans="1:8" x14ac:dyDescent="0.2">
      <c r="A113" s="32"/>
      <c r="B113" s="33" t="s">
        <v>33</v>
      </c>
      <c r="C113" s="63"/>
      <c r="D113" s="38"/>
      <c r="E113" s="38"/>
      <c r="F113" s="113"/>
      <c r="G113" s="39"/>
      <c r="H113" s="36"/>
    </row>
    <row r="114" spans="1:8" x14ac:dyDescent="0.2">
      <c r="A114" s="18">
        <v>3.3</v>
      </c>
      <c r="B114" s="18" t="s">
        <v>40</v>
      </c>
      <c r="C114" s="63"/>
      <c r="D114" s="45"/>
      <c r="E114" s="45"/>
      <c r="F114" s="115"/>
      <c r="G114" s="46"/>
      <c r="H114" s="21"/>
    </row>
    <row r="115" spans="1:8" x14ac:dyDescent="0.2">
      <c r="A115" s="50" t="s">
        <v>143</v>
      </c>
      <c r="B115" s="23"/>
      <c r="C115" s="62"/>
      <c r="D115" s="10"/>
      <c r="E115" s="19"/>
      <c r="F115" s="116"/>
      <c r="G115" s="20"/>
      <c r="H115" s="12"/>
    </row>
    <row r="116" spans="1:8" x14ac:dyDescent="0.2">
      <c r="A116" s="50" t="s">
        <v>144</v>
      </c>
      <c r="B116" s="23"/>
      <c r="C116" s="62"/>
      <c r="D116" s="10"/>
      <c r="E116" s="10"/>
      <c r="F116" s="111"/>
      <c r="G116" s="11"/>
      <c r="H116" s="12"/>
    </row>
    <row r="117" spans="1:8" x14ac:dyDescent="0.2">
      <c r="A117" s="50" t="s">
        <v>145</v>
      </c>
      <c r="B117" s="25"/>
      <c r="C117" s="62"/>
      <c r="D117" s="10"/>
      <c r="E117" s="10"/>
      <c r="F117" s="111"/>
      <c r="G117" s="11"/>
      <c r="H117" s="12"/>
    </row>
    <row r="118" spans="1:8" x14ac:dyDescent="0.2">
      <c r="A118" s="50" t="s">
        <v>146</v>
      </c>
      <c r="B118" s="25"/>
      <c r="C118" s="62"/>
      <c r="D118" s="10"/>
      <c r="E118" s="19"/>
      <c r="F118" s="116"/>
      <c r="G118" s="20"/>
      <c r="H118" s="12"/>
    </row>
    <row r="119" spans="1:8" x14ac:dyDescent="0.2">
      <c r="A119" s="32"/>
      <c r="B119" s="33" t="s">
        <v>42</v>
      </c>
      <c r="C119" s="63"/>
      <c r="D119" s="38"/>
      <c r="E119" s="38"/>
      <c r="F119" s="113"/>
      <c r="G119" s="39"/>
      <c r="H119" s="36"/>
    </row>
    <row r="120" spans="1:8" x14ac:dyDescent="0.2">
      <c r="A120" s="40"/>
      <c r="B120" s="41" t="s">
        <v>231</v>
      </c>
      <c r="C120" s="63"/>
      <c r="D120" s="66"/>
      <c r="E120" s="66"/>
      <c r="F120" s="118"/>
      <c r="G120" s="67"/>
      <c r="H120" s="44"/>
    </row>
    <row r="121" spans="1:8" x14ac:dyDescent="0.2">
      <c r="A121" s="23"/>
      <c r="B121" s="23"/>
      <c r="C121" s="62"/>
      <c r="D121" s="10"/>
      <c r="E121" s="19"/>
      <c r="F121" s="116"/>
      <c r="G121" s="20"/>
      <c r="H121" s="12"/>
    </row>
    <row r="122" spans="1:8" x14ac:dyDescent="0.2">
      <c r="A122" s="18">
        <v>4.0999999999999996</v>
      </c>
      <c r="B122" s="18" t="s">
        <v>43</v>
      </c>
      <c r="C122" s="63"/>
      <c r="D122" s="45"/>
      <c r="E122" s="45"/>
      <c r="F122" s="115"/>
      <c r="G122" s="46"/>
      <c r="H122" s="21"/>
    </row>
    <row r="123" spans="1:8" x14ac:dyDescent="0.2">
      <c r="A123" s="9" t="s">
        <v>128</v>
      </c>
      <c r="B123" s="23"/>
      <c r="C123" s="62"/>
      <c r="D123" s="10"/>
      <c r="E123" s="10"/>
      <c r="F123" s="111"/>
      <c r="G123" s="11"/>
      <c r="H123" s="12"/>
    </row>
    <row r="124" spans="1:8" x14ac:dyDescent="0.2">
      <c r="A124" s="9" t="s">
        <v>129</v>
      </c>
      <c r="B124" s="23"/>
      <c r="C124" s="62"/>
      <c r="D124" s="10"/>
      <c r="E124" s="10"/>
      <c r="F124" s="111"/>
      <c r="G124" s="11"/>
      <c r="H124" s="12"/>
    </row>
    <row r="125" spans="1:8" x14ac:dyDescent="0.2">
      <c r="A125" s="9" t="s">
        <v>147</v>
      </c>
      <c r="B125" s="23"/>
      <c r="C125" s="62"/>
      <c r="D125" s="10"/>
      <c r="E125" s="10"/>
      <c r="F125" s="111"/>
      <c r="G125" s="11"/>
      <c r="H125" s="12"/>
    </row>
    <row r="126" spans="1:8" x14ac:dyDescent="0.2">
      <c r="A126" s="40"/>
      <c r="B126" s="41" t="s">
        <v>44</v>
      </c>
      <c r="C126" s="63"/>
      <c r="D126" s="66"/>
      <c r="E126" s="66"/>
      <c r="F126" s="118"/>
      <c r="G126" s="67"/>
      <c r="H126" s="44"/>
    </row>
    <row r="127" spans="1:8" s="22" customFormat="1" x14ac:dyDescent="0.2">
      <c r="A127" s="9"/>
      <c r="B127" s="28"/>
      <c r="C127" s="62"/>
      <c r="D127" s="10"/>
      <c r="E127" s="10"/>
      <c r="F127" s="111"/>
      <c r="G127" s="11"/>
      <c r="H127" s="12"/>
    </row>
    <row r="128" spans="1:8" x14ac:dyDescent="0.2">
      <c r="A128" s="18">
        <v>5.0999999999999996</v>
      </c>
      <c r="B128" s="18" t="s">
        <v>34</v>
      </c>
      <c r="C128" s="63"/>
      <c r="D128" s="45"/>
      <c r="E128" s="45"/>
      <c r="F128" s="115"/>
      <c r="G128" s="46"/>
      <c r="H128" s="21"/>
    </row>
    <row r="129" spans="1:8" x14ac:dyDescent="0.2">
      <c r="A129" s="9" t="s">
        <v>148</v>
      </c>
      <c r="B129" s="23" t="s">
        <v>87</v>
      </c>
      <c r="C129" s="62"/>
      <c r="D129" s="10" t="s">
        <v>159</v>
      </c>
      <c r="E129" s="10">
        <v>1</v>
      </c>
      <c r="F129" s="111">
        <v>1</v>
      </c>
      <c r="G129" s="11">
        <v>12000</v>
      </c>
      <c r="H129" s="173" t="s">
        <v>223</v>
      </c>
    </row>
    <row r="130" spans="1:8" x14ac:dyDescent="0.2">
      <c r="A130" s="9" t="s">
        <v>149</v>
      </c>
      <c r="B130" s="23"/>
      <c r="C130" s="62"/>
      <c r="D130" s="10"/>
      <c r="E130" s="10"/>
      <c r="F130" s="111"/>
      <c r="G130" s="11"/>
      <c r="H130" s="12"/>
    </row>
    <row r="131" spans="1:8" x14ac:dyDescent="0.2">
      <c r="A131" s="9" t="s">
        <v>150</v>
      </c>
      <c r="B131" s="23"/>
      <c r="C131" s="62"/>
      <c r="D131" s="10"/>
      <c r="E131" s="10"/>
      <c r="F131" s="111"/>
      <c r="G131" s="11"/>
      <c r="H131" s="12"/>
    </row>
    <row r="132" spans="1:8" x14ac:dyDescent="0.2">
      <c r="A132" s="40"/>
      <c r="B132" s="41" t="s">
        <v>35</v>
      </c>
      <c r="C132" s="63"/>
      <c r="D132" s="66"/>
      <c r="E132" s="66"/>
      <c r="F132" s="118"/>
      <c r="G132" s="67"/>
      <c r="H132" s="44"/>
    </row>
    <row r="133" spans="1:8" s="22" customFormat="1" x14ac:dyDescent="0.2">
      <c r="A133" s="9"/>
      <c r="B133" s="28"/>
      <c r="C133" s="62"/>
      <c r="D133" s="10"/>
      <c r="E133" s="10"/>
      <c r="F133" s="111"/>
      <c r="G133" s="11"/>
      <c r="H133" s="12"/>
    </row>
    <row r="134" spans="1:8" x14ac:dyDescent="0.2">
      <c r="A134" s="13" t="s">
        <v>27</v>
      </c>
      <c r="B134" s="13" t="s">
        <v>208</v>
      </c>
      <c r="C134" s="63"/>
      <c r="D134" s="14"/>
      <c r="E134" s="15"/>
      <c r="F134" s="159"/>
      <c r="G134" s="16"/>
      <c r="H134" s="17"/>
    </row>
    <row r="135" spans="1:8" s="22" customFormat="1" x14ac:dyDescent="0.2">
      <c r="A135" s="18"/>
      <c r="B135" s="18"/>
      <c r="C135" s="63"/>
      <c r="D135" s="10"/>
      <c r="E135" s="19"/>
      <c r="F135" s="116"/>
      <c r="G135" s="20"/>
      <c r="H135" s="21"/>
    </row>
    <row r="136" spans="1:8" s="22" customFormat="1" x14ac:dyDescent="0.2">
      <c r="A136" s="18"/>
      <c r="B136" s="18"/>
      <c r="C136" s="63"/>
      <c r="D136" s="10"/>
      <c r="E136" s="19"/>
      <c r="F136" s="116"/>
      <c r="G136" s="20"/>
      <c r="H136" s="21"/>
    </row>
    <row r="137" spans="1:8" s="22" customFormat="1" x14ac:dyDescent="0.2">
      <c r="A137" s="70" t="s">
        <v>45</v>
      </c>
      <c r="B137" s="70" t="s">
        <v>234</v>
      </c>
      <c r="C137" s="63"/>
      <c r="D137" s="10"/>
      <c r="E137" s="19"/>
      <c r="F137" s="116"/>
      <c r="G137" s="20"/>
      <c r="H137" s="21"/>
    </row>
    <row r="138" spans="1:8" s="22" customFormat="1" x14ac:dyDescent="0.2">
      <c r="A138" s="9"/>
      <c r="B138" s="28"/>
      <c r="C138" s="62"/>
      <c r="D138" s="10"/>
      <c r="E138" s="10"/>
      <c r="F138" s="111"/>
      <c r="G138" s="11"/>
      <c r="H138" s="12"/>
    </row>
    <row r="139" spans="1:8" s="75" customFormat="1" ht="24" customHeight="1" x14ac:dyDescent="0.25">
      <c r="A139" s="70" t="s">
        <v>46</v>
      </c>
      <c r="B139" s="70" t="s">
        <v>164</v>
      </c>
      <c r="C139" s="63"/>
      <c r="D139" s="72"/>
      <c r="E139" s="73"/>
      <c r="F139" s="119"/>
      <c r="G139" s="74"/>
      <c r="H139" s="17"/>
    </row>
    <row r="140" spans="1:8" x14ac:dyDescent="0.2">
      <c r="A140" s="26"/>
      <c r="B140" s="26"/>
      <c r="C140" s="64"/>
      <c r="D140" s="10"/>
      <c r="E140" s="19"/>
      <c r="F140" s="116"/>
      <c r="G140" s="20"/>
      <c r="H140" s="27"/>
    </row>
    <row r="141" spans="1:8" ht="24" customHeight="1" thickBot="1" x14ac:dyDescent="0.25">
      <c r="A141" s="47"/>
      <c r="B141" s="47" t="s">
        <v>209</v>
      </c>
      <c r="C141" s="63"/>
      <c r="D141" s="48"/>
      <c r="E141" s="48"/>
      <c r="F141" s="49"/>
      <c r="G141" s="49"/>
      <c r="H141" s="29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B6E8C-46C2-4502-BDA8-B7985E2F7016}">
  <dimension ref="A1:I39"/>
  <sheetViews>
    <sheetView tabSelected="1" workbookViewId="0">
      <selection activeCell="D13" sqref="D13"/>
    </sheetView>
  </sheetViews>
  <sheetFormatPr defaultRowHeight="14.25" x14ac:dyDescent="0.2"/>
  <cols>
    <col min="1" max="1" width="5.140625" style="146" customWidth="1"/>
    <col min="2" max="4" width="19.5703125" style="146" customWidth="1"/>
    <col min="5" max="5" width="22" style="146" customWidth="1"/>
    <col min="6" max="6" width="20.85546875" style="146" customWidth="1"/>
    <col min="7" max="7" width="21" style="146" customWidth="1"/>
    <col min="8" max="8" width="16.140625" style="146" customWidth="1"/>
    <col min="9" max="9" width="18.7109375" style="146" customWidth="1"/>
    <col min="10" max="245" width="9.140625" style="146"/>
    <col min="246" max="246" width="5.140625" style="146" customWidth="1"/>
    <col min="247" max="247" width="19.5703125" style="146" customWidth="1"/>
    <col min="248" max="248" width="14.140625" style="146" customWidth="1"/>
    <col min="249" max="249" width="14.5703125" style="146" customWidth="1"/>
    <col min="250" max="250" width="16.140625" style="146" customWidth="1"/>
    <col min="251" max="255" width="14.5703125" style="146" customWidth="1"/>
    <col min="256" max="256" width="13.7109375" style="146" customWidth="1"/>
    <col min="257" max="257" width="10.85546875" style="146" customWidth="1"/>
    <col min="258" max="501" width="9.140625" style="146"/>
    <col min="502" max="502" width="5.140625" style="146" customWidth="1"/>
    <col min="503" max="503" width="19.5703125" style="146" customWidth="1"/>
    <col min="504" max="504" width="14.140625" style="146" customWidth="1"/>
    <col min="505" max="505" width="14.5703125" style="146" customWidth="1"/>
    <col min="506" max="506" width="16.140625" style="146" customWidth="1"/>
    <col min="507" max="511" width="14.5703125" style="146" customWidth="1"/>
    <col min="512" max="512" width="13.7109375" style="146" customWidth="1"/>
    <col min="513" max="513" width="10.85546875" style="146" customWidth="1"/>
    <col min="514" max="757" width="9.140625" style="146"/>
    <col min="758" max="758" width="5.140625" style="146" customWidth="1"/>
    <col min="759" max="759" width="19.5703125" style="146" customWidth="1"/>
    <col min="760" max="760" width="14.140625" style="146" customWidth="1"/>
    <col min="761" max="761" width="14.5703125" style="146" customWidth="1"/>
    <col min="762" max="762" width="16.140625" style="146" customWidth="1"/>
    <col min="763" max="767" width="14.5703125" style="146" customWidth="1"/>
    <col min="768" max="768" width="13.7109375" style="146" customWidth="1"/>
    <col min="769" max="769" width="10.85546875" style="146" customWidth="1"/>
    <col min="770" max="1013" width="9.140625" style="146"/>
    <col min="1014" max="1014" width="5.140625" style="146" customWidth="1"/>
    <col min="1015" max="1015" width="19.5703125" style="146" customWidth="1"/>
    <col min="1016" max="1016" width="14.140625" style="146" customWidth="1"/>
    <col min="1017" max="1017" width="14.5703125" style="146" customWidth="1"/>
    <col min="1018" max="1018" width="16.140625" style="146" customWidth="1"/>
    <col min="1019" max="1023" width="14.5703125" style="146" customWidth="1"/>
    <col min="1024" max="1024" width="13.7109375" style="146" customWidth="1"/>
    <col min="1025" max="1025" width="10.85546875" style="146" customWidth="1"/>
    <col min="1026" max="1269" width="9.140625" style="146"/>
    <col min="1270" max="1270" width="5.140625" style="146" customWidth="1"/>
    <col min="1271" max="1271" width="19.5703125" style="146" customWidth="1"/>
    <col min="1272" max="1272" width="14.140625" style="146" customWidth="1"/>
    <col min="1273" max="1273" width="14.5703125" style="146" customWidth="1"/>
    <col min="1274" max="1274" width="16.140625" style="146" customWidth="1"/>
    <col min="1275" max="1279" width="14.5703125" style="146" customWidth="1"/>
    <col min="1280" max="1280" width="13.7109375" style="146" customWidth="1"/>
    <col min="1281" max="1281" width="10.85546875" style="146" customWidth="1"/>
    <col min="1282" max="1525" width="9.140625" style="146"/>
    <col min="1526" max="1526" width="5.140625" style="146" customWidth="1"/>
    <col min="1527" max="1527" width="19.5703125" style="146" customWidth="1"/>
    <col min="1528" max="1528" width="14.140625" style="146" customWidth="1"/>
    <col min="1529" max="1529" width="14.5703125" style="146" customWidth="1"/>
    <col min="1530" max="1530" width="16.140625" style="146" customWidth="1"/>
    <col min="1531" max="1535" width="14.5703125" style="146" customWidth="1"/>
    <col min="1536" max="1536" width="13.7109375" style="146" customWidth="1"/>
    <col min="1537" max="1537" width="10.85546875" style="146" customWidth="1"/>
    <col min="1538" max="1781" width="9.140625" style="146"/>
    <col min="1782" max="1782" width="5.140625" style="146" customWidth="1"/>
    <col min="1783" max="1783" width="19.5703125" style="146" customWidth="1"/>
    <col min="1784" max="1784" width="14.140625" style="146" customWidth="1"/>
    <col min="1785" max="1785" width="14.5703125" style="146" customWidth="1"/>
    <col min="1786" max="1786" width="16.140625" style="146" customWidth="1"/>
    <col min="1787" max="1791" width="14.5703125" style="146" customWidth="1"/>
    <col min="1792" max="1792" width="13.7109375" style="146" customWidth="1"/>
    <col min="1793" max="1793" width="10.85546875" style="146" customWidth="1"/>
    <col min="1794" max="2037" width="9.140625" style="146"/>
    <col min="2038" max="2038" width="5.140625" style="146" customWidth="1"/>
    <col min="2039" max="2039" width="19.5703125" style="146" customWidth="1"/>
    <col min="2040" max="2040" width="14.140625" style="146" customWidth="1"/>
    <col min="2041" max="2041" width="14.5703125" style="146" customWidth="1"/>
    <col min="2042" max="2042" width="16.140625" style="146" customWidth="1"/>
    <col min="2043" max="2047" width="14.5703125" style="146" customWidth="1"/>
    <col min="2048" max="2048" width="13.7109375" style="146" customWidth="1"/>
    <col min="2049" max="2049" width="10.85546875" style="146" customWidth="1"/>
    <col min="2050" max="2293" width="9.140625" style="146"/>
    <col min="2294" max="2294" width="5.140625" style="146" customWidth="1"/>
    <col min="2295" max="2295" width="19.5703125" style="146" customWidth="1"/>
    <col min="2296" max="2296" width="14.140625" style="146" customWidth="1"/>
    <col min="2297" max="2297" width="14.5703125" style="146" customWidth="1"/>
    <col min="2298" max="2298" width="16.140625" style="146" customWidth="1"/>
    <col min="2299" max="2303" width="14.5703125" style="146" customWidth="1"/>
    <col min="2304" max="2304" width="13.7109375" style="146" customWidth="1"/>
    <col min="2305" max="2305" width="10.85546875" style="146" customWidth="1"/>
    <col min="2306" max="2549" width="9.140625" style="146"/>
    <col min="2550" max="2550" width="5.140625" style="146" customWidth="1"/>
    <col min="2551" max="2551" width="19.5703125" style="146" customWidth="1"/>
    <col min="2552" max="2552" width="14.140625" style="146" customWidth="1"/>
    <col min="2553" max="2553" width="14.5703125" style="146" customWidth="1"/>
    <col min="2554" max="2554" width="16.140625" style="146" customWidth="1"/>
    <col min="2555" max="2559" width="14.5703125" style="146" customWidth="1"/>
    <col min="2560" max="2560" width="13.7109375" style="146" customWidth="1"/>
    <col min="2561" max="2561" width="10.85546875" style="146" customWidth="1"/>
    <col min="2562" max="2805" width="9.140625" style="146"/>
    <col min="2806" max="2806" width="5.140625" style="146" customWidth="1"/>
    <col min="2807" max="2807" width="19.5703125" style="146" customWidth="1"/>
    <col min="2808" max="2808" width="14.140625" style="146" customWidth="1"/>
    <col min="2809" max="2809" width="14.5703125" style="146" customWidth="1"/>
    <col min="2810" max="2810" width="16.140625" style="146" customWidth="1"/>
    <col min="2811" max="2815" width="14.5703125" style="146" customWidth="1"/>
    <col min="2816" max="2816" width="13.7109375" style="146" customWidth="1"/>
    <col min="2817" max="2817" width="10.85546875" style="146" customWidth="1"/>
    <col min="2818" max="3061" width="9.140625" style="146"/>
    <col min="3062" max="3062" width="5.140625" style="146" customWidth="1"/>
    <col min="3063" max="3063" width="19.5703125" style="146" customWidth="1"/>
    <col min="3064" max="3064" width="14.140625" style="146" customWidth="1"/>
    <col min="3065" max="3065" width="14.5703125" style="146" customWidth="1"/>
    <col min="3066" max="3066" width="16.140625" style="146" customWidth="1"/>
    <col min="3067" max="3071" width="14.5703125" style="146" customWidth="1"/>
    <col min="3072" max="3072" width="13.7109375" style="146" customWidth="1"/>
    <col min="3073" max="3073" width="10.85546875" style="146" customWidth="1"/>
    <col min="3074" max="3317" width="9.140625" style="146"/>
    <col min="3318" max="3318" width="5.140625" style="146" customWidth="1"/>
    <col min="3319" max="3319" width="19.5703125" style="146" customWidth="1"/>
    <col min="3320" max="3320" width="14.140625" style="146" customWidth="1"/>
    <col min="3321" max="3321" width="14.5703125" style="146" customWidth="1"/>
    <col min="3322" max="3322" width="16.140625" style="146" customWidth="1"/>
    <col min="3323" max="3327" width="14.5703125" style="146" customWidth="1"/>
    <col min="3328" max="3328" width="13.7109375" style="146" customWidth="1"/>
    <col min="3329" max="3329" width="10.85546875" style="146" customWidth="1"/>
    <col min="3330" max="3573" width="9.140625" style="146"/>
    <col min="3574" max="3574" width="5.140625" style="146" customWidth="1"/>
    <col min="3575" max="3575" width="19.5703125" style="146" customWidth="1"/>
    <col min="3576" max="3576" width="14.140625" style="146" customWidth="1"/>
    <col min="3577" max="3577" width="14.5703125" style="146" customWidth="1"/>
    <col min="3578" max="3578" width="16.140625" style="146" customWidth="1"/>
    <col min="3579" max="3583" width="14.5703125" style="146" customWidth="1"/>
    <col min="3584" max="3584" width="13.7109375" style="146" customWidth="1"/>
    <col min="3585" max="3585" width="10.85546875" style="146" customWidth="1"/>
    <col min="3586" max="3829" width="9.140625" style="146"/>
    <col min="3830" max="3830" width="5.140625" style="146" customWidth="1"/>
    <col min="3831" max="3831" width="19.5703125" style="146" customWidth="1"/>
    <col min="3832" max="3832" width="14.140625" style="146" customWidth="1"/>
    <col min="3833" max="3833" width="14.5703125" style="146" customWidth="1"/>
    <col min="3834" max="3834" width="16.140625" style="146" customWidth="1"/>
    <col min="3835" max="3839" width="14.5703125" style="146" customWidth="1"/>
    <col min="3840" max="3840" width="13.7109375" style="146" customWidth="1"/>
    <col min="3841" max="3841" width="10.85546875" style="146" customWidth="1"/>
    <col min="3842" max="4085" width="9.140625" style="146"/>
    <col min="4086" max="4086" width="5.140625" style="146" customWidth="1"/>
    <col min="4087" max="4087" width="19.5703125" style="146" customWidth="1"/>
    <col min="4088" max="4088" width="14.140625" style="146" customWidth="1"/>
    <col min="4089" max="4089" width="14.5703125" style="146" customWidth="1"/>
    <col min="4090" max="4090" width="16.140625" style="146" customWidth="1"/>
    <col min="4091" max="4095" width="14.5703125" style="146" customWidth="1"/>
    <col min="4096" max="4096" width="13.7109375" style="146" customWidth="1"/>
    <col min="4097" max="4097" width="10.85546875" style="146" customWidth="1"/>
    <col min="4098" max="4341" width="9.140625" style="146"/>
    <col min="4342" max="4342" width="5.140625" style="146" customWidth="1"/>
    <col min="4343" max="4343" width="19.5703125" style="146" customWidth="1"/>
    <col min="4344" max="4344" width="14.140625" style="146" customWidth="1"/>
    <col min="4345" max="4345" width="14.5703125" style="146" customWidth="1"/>
    <col min="4346" max="4346" width="16.140625" style="146" customWidth="1"/>
    <col min="4347" max="4351" width="14.5703125" style="146" customWidth="1"/>
    <col min="4352" max="4352" width="13.7109375" style="146" customWidth="1"/>
    <col min="4353" max="4353" width="10.85546875" style="146" customWidth="1"/>
    <col min="4354" max="4597" width="9.140625" style="146"/>
    <col min="4598" max="4598" width="5.140625" style="146" customWidth="1"/>
    <col min="4599" max="4599" width="19.5703125" style="146" customWidth="1"/>
    <col min="4600" max="4600" width="14.140625" style="146" customWidth="1"/>
    <col min="4601" max="4601" width="14.5703125" style="146" customWidth="1"/>
    <col min="4602" max="4602" width="16.140625" style="146" customWidth="1"/>
    <col min="4603" max="4607" width="14.5703125" style="146" customWidth="1"/>
    <col min="4608" max="4608" width="13.7109375" style="146" customWidth="1"/>
    <col min="4609" max="4609" width="10.85546875" style="146" customWidth="1"/>
    <col min="4610" max="4853" width="9.140625" style="146"/>
    <col min="4854" max="4854" width="5.140625" style="146" customWidth="1"/>
    <col min="4855" max="4855" width="19.5703125" style="146" customWidth="1"/>
    <col min="4856" max="4856" width="14.140625" style="146" customWidth="1"/>
    <col min="4857" max="4857" width="14.5703125" style="146" customWidth="1"/>
    <col min="4858" max="4858" width="16.140625" style="146" customWidth="1"/>
    <col min="4859" max="4863" width="14.5703125" style="146" customWidth="1"/>
    <col min="4864" max="4864" width="13.7109375" style="146" customWidth="1"/>
    <col min="4865" max="4865" width="10.85546875" style="146" customWidth="1"/>
    <col min="4866" max="5109" width="9.140625" style="146"/>
    <col min="5110" max="5110" width="5.140625" style="146" customWidth="1"/>
    <col min="5111" max="5111" width="19.5703125" style="146" customWidth="1"/>
    <col min="5112" max="5112" width="14.140625" style="146" customWidth="1"/>
    <col min="5113" max="5113" width="14.5703125" style="146" customWidth="1"/>
    <col min="5114" max="5114" width="16.140625" style="146" customWidth="1"/>
    <col min="5115" max="5119" width="14.5703125" style="146" customWidth="1"/>
    <col min="5120" max="5120" width="13.7109375" style="146" customWidth="1"/>
    <col min="5121" max="5121" width="10.85546875" style="146" customWidth="1"/>
    <col min="5122" max="5365" width="9.140625" style="146"/>
    <col min="5366" max="5366" width="5.140625" style="146" customWidth="1"/>
    <col min="5367" max="5367" width="19.5703125" style="146" customWidth="1"/>
    <col min="5368" max="5368" width="14.140625" style="146" customWidth="1"/>
    <col min="5369" max="5369" width="14.5703125" style="146" customWidth="1"/>
    <col min="5370" max="5370" width="16.140625" style="146" customWidth="1"/>
    <col min="5371" max="5375" width="14.5703125" style="146" customWidth="1"/>
    <col min="5376" max="5376" width="13.7109375" style="146" customWidth="1"/>
    <col min="5377" max="5377" width="10.85546875" style="146" customWidth="1"/>
    <col min="5378" max="5621" width="9.140625" style="146"/>
    <col min="5622" max="5622" width="5.140625" style="146" customWidth="1"/>
    <col min="5623" max="5623" width="19.5703125" style="146" customWidth="1"/>
    <col min="5624" max="5624" width="14.140625" style="146" customWidth="1"/>
    <col min="5625" max="5625" width="14.5703125" style="146" customWidth="1"/>
    <col min="5626" max="5626" width="16.140625" style="146" customWidth="1"/>
    <col min="5627" max="5631" width="14.5703125" style="146" customWidth="1"/>
    <col min="5632" max="5632" width="13.7109375" style="146" customWidth="1"/>
    <col min="5633" max="5633" width="10.85546875" style="146" customWidth="1"/>
    <col min="5634" max="5877" width="9.140625" style="146"/>
    <col min="5878" max="5878" width="5.140625" style="146" customWidth="1"/>
    <col min="5879" max="5879" width="19.5703125" style="146" customWidth="1"/>
    <col min="5880" max="5880" width="14.140625" style="146" customWidth="1"/>
    <col min="5881" max="5881" width="14.5703125" style="146" customWidth="1"/>
    <col min="5882" max="5882" width="16.140625" style="146" customWidth="1"/>
    <col min="5883" max="5887" width="14.5703125" style="146" customWidth="1"/>
    <col min="5888" max="5888" width="13.7109375" style="146" customWidth="1"/>
    <col min="5889" max="5889" width="10.85546875" style="146" customWidth="1"/>
    <col min="5890" max="6133" width="9.140625" style="146"/>
    <col min="6134" max="6134" width="5.140625" style="146" customWidth="1"/>
    <col min="6135" max="6135" width="19.5703125" style="146" customWidth="1"/>
    <col min="6136" max="6136" width="14.140625" style="146" customWidth="1"/>
    <col min="6137" max="6137" width="14.5703125" style="146" customWidth="1"/>
    <col min="6138" max="6138" width="16.140625" style="146" customWidth="1"/>
    <col min="6139" max="6143" width="14.5703125" style="146" customWidth="1"/>
    <col min="6144" max="6144" width="13.7109375" style="146" customWidth="1"/>
    <col min="6145" max="6145" width="10.85546875" style="146" customWidth="1"/>
    <col min="6146" max="6389" width="9.140625" style="146"/>
    <col min="6390" max="6390" width="5.140625" style="146" customWidth="1"/>
    <col min="6391" max="6391" width="19.5703125" style="146" customWidth="1"/>
    <col min="6392" max="6392" width="14.140625" style="146" customWidth="1"/>
    <col min="6393" max="6393" width="14.5703125" style="146" customWidth="1"/>
    <col min="6394" max="6394" width="16.140625" style="146" customWidth="1"/>
    <col min="6395" max="6399" width="14.5703125" style="146" customWidth="1"/>
    <col min="6400" max="6400" width="13.7109375" style="146" customWidth="1"/>
    <col min="6401" max="6401" width="10.85546875" style="146" customWidth="1"/>
    <col min="6402" max="6645" width="9.140625" style="146"/>
    <col min="6646" max="6646" width="5.140625" style="146" customWidth="1"/>
    <col min="6647" max="6647" width="19.5703125" style="146" customWidth="1"/>
    <col min="6648" max="6648" width="14.140625" style="146" customWidth="1"/>
    <col min="6649" max="6649" width="14.5703125" style="146" customWidth="1"/>
    <col min="6650" max="6650" width="16.140625" style="146" customWidth="1"/>
    <col min="6651" max="6655" width="14.5703125" style="146" customWidth="1"/>
    <col min="6656" max="6656" width="13.7109375" style="146" customWidth="1"/>
    <col min="6657" max="6657" width="10.85546875" style="146" customWidth="1"/>
    <col min="6658" max="6901" width="9.140625" style="146"/>
    <col min="6902" max="6902" width="5.140625" style="146" customWidth="1"/>
    <col min="6903" max="6903" width="19.5703125" style="146" customWidth="1"/>
    <col min="6904" max="6904" width="14.140625" style="146" customWidth="1"/>
    <col min="6905" max="6905" width="14.5703125" style="146" customWidth="1"/>
    <col min="6906" max="6906" width="16.140625" style="146" customWidth="1"/>
    <col min="6907" max="6911" width="14.5703125" style="146" customWidth="1"/>
    <col min="6912" max="6912" width="13.7109375" style="146" customWidth="1"/>
    <col min="6913" max="6913" width="10.85546875" style="146" customWidth="1"/>
    <col min="6914" max="7157" width="9.140625" style="146"/>
    <col min="7158" max="7158" width="5.140625" style="146" customWidth="1"/>
    <col min="7159" max="7159" width="19.5703125" style="146" customWidth="1"/>
    <col min="7160" max="7160" width="14.140625" style="146" customWidth="1"/>
    <col min="7161" max="7161" width="14.5703125" style="146" customWidth="1"/>
    <col min="7162" max="7162" width="16.140625" style="146" customWidth="1"/>
    <col min="7163" max="7167" width="14.5703125" style="146" customWidth="1"/>
    <col min="7168" max="7168" width="13.7109375" style="146" customWidth="1"/>
    <col min="7169" max="7169" width="10.85546875" style="146" customWidth="1"/>
    <col min="7170" max="7413" width="9.140625" style="146"/>
    <col min="7414" max="7414" width="5.140625" style="146" customWidth="1"/>
    <col min="7415" max="7415" width="19.5703125" style="146" customWidth="1"/>
    <col min="7416" max="7416" width="14.140625" style="146" customWidth="1"/>
    <col min="7417" max="7417" width="14.5703125" style="146" customWidth="1"/>
    <col min="7418" max="7418" width="16.140625" style="146" customWidth="1"/>
    <col min="7419" max="7423" width="14.5703125" style="146" customWidth="1"/>
    <col min="7424" max="7424" width="13.7109375" style="146" customWidth="1"/>
    <col min="7425" max="7425" width="10.85546875" style="146" customWidth="1"/>
    <col min="7426" max="7669" width="9.140625" style="146"/>
    <col min="7670" max="7670" width="5.140625" style="146" customWidth="1"/>
    <col min="7671" max="7671" width="19.5703125" style="146" customWidth="1"/>
    <col min="7672" max="7672" width="14.140625" style="146" customWidth="1"/>
    <col min="7673" max="7673" width="14.5703125" style="146" customWidth="1"/>
    <col min="7674" max="7674" width="16.140625" style="146" customWidth="1"/>
    <col min="7675" max="7679" width="14.5703125" style="146" customWidth="1"/>
    <col min="7680" max="7680" width="13.7109375" style="146" customWidth="1"/>
    <col min="7681" max="7681" width="10.85546875" style="146" customWidth="1"/>
    <col min="7682" max="7925" width="9.140625" style="146"/>
    <col min="7926" max="7926" width="5.140625" style="146" customWidth="1"/>
    <col min="7927" max="7927" width="19.5703125" style="146" customWidth="1"/>
    <col min="7928" max="7928" width="14.140625" style="146" customWidth="1"/>
    <col min="7929" max="7929" width="14.5703125" style="146" customWidth="1"/>
    <col min="7930" max="7930" width="16.140625" style="146" customWidth="1"/>
    <col min="7931" max="7935" width="14.5703125" style="146" customWidth="1"/>
    <col min="7936" max="7936" width="13.7109375" style="146" customWidth="1"/>
    <col min="7937" max="7937" width="10.85546875" style="146" customWidth="1"/>
    <col min="7938" max="8181" width="9.140625" style="146"/>
    <col min="8182" max="8182" width="5.140625" style="146" customWidth="1"/>
    <col min="8183" max="8183" width="19.5703125" style="146" customWidth="1"/>
    <col min="8184" max="8184" width="14.140625" style="146" customWidth="1"/>
    <col min="8185" max="8185" width="14.5703125" style="146" customWidth="1"/>
    <col min="8186" max="8186" width="16.140625" style="146" customWidth="1"/>
    <col min="8187" max="8191" width="14.5703125" style="146" customWidth="1"/>
    <col min="8192" max="8192" width="13.7109375" style="146" customWidth="1"/>
    <col min="8193" max="8193" width="10.85546875" style="146" customWidth="1"/>
    <col min="8194" max="8437" width="9.140625" style="146"/>
    <col min="8438" max="8438" width="5.140625" style="146" customWidth="1"/>
    <col min="8439" max="8439" width="19.5703125" style="146" customWidth="1"/>
    <col min="8440" max="8440" width="14.140625" style="146" customWidth="1"/>
    <col min="8441" max="8441" width="14.5703125" style="146" customWidth="1"/>
    <col min="8442" max="8442" width="16.140625" style="146" customWidth="1"/>
    <col min="8443" max="8447" width="14.5703125" style="146" customWidth="1"/>
    <col min="8448" max="8448" width="13.7109375" style="146" customWidth="1"/>
    <col min="8449" max="8449" width="10.85546875" style="146" customWidth="1"/>
    <col min="8450" max="8693" width="9.140625" style="146"/>
    <col min="8694" max="8694" width="5.140625" style="146" customWidth="1"/>
    <col min="8695" max="8695" width="19.5703125" style="146" customWidth="1"/>
    <col min="8696" max="8696" width="14.140625" style="146" customWidth="1"/>
    <col min="8697" max="8697" width="14.5703125" style="146" customWidth="1"/>
    <col min="8698" max="8698" width="16.140625" style="146" customWidth="1"/>
    <col min="8699" max="8703" width="14.5703125" style="146" customWidth="1"/>
    <col min="8704" max="8704" width="13.7109375" style="146" customWidth="1"/>
    <col min="8705" max="8705" width="10.85546875" style="146" customWidth="1"/>
    <col min="8706" max="8949" width="9.140625" style="146"/>
    <col min="8950" max="8950" width="5.140625" style="146" customWidth="1"/>
    <col min="8951" max="8951" width="19.5703125" style="146" customWidth="1"/>
    <col min="8952" max="8952" width="14.140625" style="146" customWidth="1"/>
    <col min="8953" max="8953" width="14.5703125" style="146" customWidth="1"/>
    <col min="8954" max="8954" width="16.140625" style="146" customWidth="1"/>
    <col min="8955" max="8959" width="14.5703125" style="146" customWidth="1"/>
    <col min="8960" max="8960" width="13.7109375" style="146" customWidth="1"/>
    <col min="8961" max="8961" width="10.85546875" style="146" customWidth="1"/>
    <col min="8962" max="9205" width="9.140625" style="146"/>
    <col min="9206" max="9206" width="5.140625" style="146" customWidth="1"/>
    <col min="9207" max="9207" width="19.5703125" style="146" customWidth="1"/>
    <col min="9208" max="9208" width="14.140625" style="146" customWidth="1"/>
    <col min="9209" max="9209" width="14.5703125" style="146" customWidth="1"/>
    <col min="9210" max="9210" width="16.140625" style="146" customWidth="1"/>
    <col min="9211" max="9215" width="14.5703125" style="146" customWidth="1"/>
    <col min="9216" max="9216" width="13.7109375" style="146" customWidth="1"/>
    <col min="9217" max="9217" width="10.85546875" style="146" customWidth="1"/>
    <col min="9218" max="9461" width="9.140625" style="146"/>
    <col min="9462" max="9462" width="5.140625" style="146" customWidth="1"/>
    <col min="9463" max="9463" width="19.5703125" style="146" customWidth="1"/>
    <col min="9464" max="9464" width="14.140625" style="146" customWidth="1"/>
    <col min="9465" max="9465" width="14.5703125" style="146" customWidth="1"/>
    <col min="9466" max="9466" width="16.140625" style="146" customWidth="1"/>
    <col min="9467" max="9471" width="14.5703125" style="146" customWidth="1"/>
    <col min="9472" max="9472" width="13.7109375" style="146" customWidth="1"/>
    <col min="9473" max="9473" width="10.85546875" style="146" customWidth="1"/>
    <col min="9474" max="9717" width="9.140625" style="146"/>
    <col min="9718" max="9718" width="5.140625" style="146" customWidth="1"/>
    <col min="9719" max="9719" width="19.5703125" style="146" customWidth="1"/>
    <col min="9720" max="9720" width="14.140625" style="146" customWidth="1"/>
    <col min="9721" max="9721" width="14.5703125" style="146" customWidth="1"/>
    <col min="9722" max="9722" width="16.140625" style="146" customWidth="1"/>
    <col min="9723" max="9727" width="14.5703125" style="146" customWidth="1"/>
    <col min="9728" max="9728" width="13.7109375" style="146" customWidth="1"/>
    <col min="9729" max="9729" width="10.85546875" style="146" customWidth="1"/>
    <col min="9730" max="9973" width="9.140625" style="146"/>
    <col min="9974" max="9974" width="5.140625" style="146" customWidth="1"/>
    <col min="9975" max="9975" width="19.5703125" style="146" customWidth="1"/>
    <col min="9976" max="9976" width="14.140625" style="146" customWidth="1"/>
    <col min="9977" max="9977" width="14.5703125" style="146" customWidth="1"/>
    <col min="9978" max="9978" width="16.140625" style="146" customWidth="1"/>
    <col min="9979" max="9983" width="14.5703125" style="146" customWidth="1"/>
    <col min="9984" max="9984" width="13.7109375" style="146" customWidth="1"/>
    <col min="9985" max="9985" width="10.85546875" style="146" customWidth="1"/>
    <col min="9986" max="10229" width="9.140625" style="146"/>
    <col min="10230" max="10230" width="5.140625" style="146" customWidth="1"/>
    <col min="10231" max="10231" width="19.5703125" style="146" customWidth="1"/>
    <col min="10232" max="10232" width="14.140625" style="146" customWidth="1"/>
    <col min="10233" max="10233" width="14.5703125" style="146" customWidth="1"/>
    <col min="10234" max="10234" width="16.140625" style="146" customWidth="1"/>
    <col min="10235" max="10239" width="14.5703125" style="146" customWidth="1"/>
    <col min="10240" max="10240" width="13.7109375" style="146" customWidth="1"/>
    <col min="10241" max="10241" width="10.85546875" style="146" customWidth="1"/>
    <col min="10242" max="10485" width="9.140625" style="146"/>
    <col min="10486" max="10486" width="5.140625" style="146" customWidth="1"/>
    <col min="10487" max="10487" width="19.5703125" style="146" customWidth="1"/>
    <col min="10488" max="10488" width="14.140625" style="146" customWidth="1"/>
    <col min="10489" max="10489" width="14.5703125" style="146" customWidth="1"/>
    <col min="10490" max="10490" width="16.140625" style="146" customWidth="1"/>
    <col min="10491" max="10495" width="14.5703125" style="146" customWidth="1"/>
    <col min="10496" max="10496" width="13.7109375" style="146" customWidth="1"/>
    <col min="10497" max="10497" width="10.85546875" style="146" customWidth="1"/>
    <col min="10498" max="10741" width="9.140625" style="146"/>
    <col min="10742" max="10742" width="5.140625" style="146" customWidth="1"/>
    <col min="10743" max="10743" width="19.5703125" style="146" customWidth="1"/>
    <col min="10744" max="10744" width="14.140625" style="146" customWidth="1"/>
    <col min="10745" max="10745" width="14.5703125" style="146" customWidth="1"/>
    <col min="10746" max="10746" width="16.140625" style="146" customWidth="1"/>
    <col min="10747" max="10751" width="14.5703125" style="146" customWidth="1"/>
    <col min="10752" max="10752" width="13.7109375" style="146" customWidth="1"/>
    <col min="10753" max="10753" width="10.85546875" style="146" customWidth="1"/>
    <col min="10754" max="10997" width="9.140625" style="146"/>
    <col min="10998" max="10998" width="5.140625" style="146" customWidth="1"/>
    <col min="10999" max="10999" width="19.5703125" style="146" customWidth="1"/>
    <col min="11000" max="11000" width="14.140625" style="146" customWidth="1"/>
    <col min="11001" max="11001" width="14.5703125" style="146" customWidth="1"/>
    <col min="11002" max="11002" width="16.140625" style="146" customWidth="1"/>
    <col min="11003" max="11007" width="14.5703125" style="146" customWidth="1"/>
    <col min="11008" max="11008" width="13.7109375" style="146" customWidth="1"/>
    <col min="11009" max="11009" width="10.85546875" style="146" customWidth="1"/>
    <col min="11010" max="11253" width="9.140625" style="146"/>
    <col min="11254" max="11254" width="5.140625" style="146" customWidth="1"/>
    <col min="11255" max="11255" width="19.5703125" style="146" customWidth="1"/>
    <col min="11256" max="11256" width="14.140625" style="146" customWidth="1"/>
    <col min="11257" max="11257" width="14.5703125" style="146" customWidth="1"/>
    <col min="11258" max="11258" width="16.140625" style="146" customWidth="1"/>
    <col min="11259" max="11263" width="14.5703125" style="146" customWidth="1"/>
    <col min="11264" max="11264" width="13.7109375" style="146" customWidth="1"/>
    <col min="11265" max="11265" width="10.85546875" style="146" customWidth="1"/>
    <col min="11266" max="11509" width="9.140625" style="146"/>
    <col min="11510" max="11510" width="5.140625" style="146" customWidth="1"/>
    <col min="11511" max="11511" width="19.5703125" style="146" customWidth="1"/>
    <col min="11512" max="11512" width="14.140625" style="146" customWidth="1"/>
    <col min="11513" max="11513" width="14.5703125" style="146" customWidth="1"/>
    <col min="11514" max="11514" width="16.140625" style="146" customWidth="1"/>
    <col min="11515" max="11519" width="14.5703125" style="146" customWidth="1"/>
    <col min="11520" max="11520" width="13.7109375" style="146" customWidth="1"/>
    <col min="11521" max="11521" width="10.85546875" style="146" customWidth="1"/>
    <col min="11522" max="11765" width="9.140625" style="146"/>
    <col min="11766" max="11766" width="5.140625" style="146" customWidth="1"/>
    <col min="11767" max="11767" width="19.5703125" style="146" customWidth="1"/>
    <col min="11768" max="11768" width="14.140625" style="146" customWidth="1"/>
    <col min="11769" max="11769" width="14.5703125" style="146" customWidth="1"/>
    <col min="11770" max="11770" width="16.140625" style="146" customWidth="1"/>
    <col min="11771" max="11775" width="14.5703125" style="146" customWidth="1"/>
    <col min="11776" max="11776" width="13.7109375" style="146" customWidth="1"/>
    <col min="11777" max="11777" width="10.85546875" style="146" customWidth="1"/>
    <col min="11778" max="12021" width="9.140625" style="146"/>
    <col min="12022" max="12022" width="5.140625" style="146" customWidth="1"/>
    <col min="12023" max="12023" width="19.5703125" style="146" customWidth="1"/>
    <col min="12024" max="12024" width="14.140625" style="146" customWidth="1"/>
    <col min="12025" max="12025" width="14.5703125" style="146" customWidth="1"/>
    <col min="12026" max="12026" width="16.140625" style="146" customWidth="1"/>
    <col min="12027" max="12031" width="14.5703125" style="146" customWidth="1"/>
    <col min="12032" max="12032" width="13.7109375" style="146" customWidth="1"/>
    <col min="12033" max="12033" width="10.85546875" style="146" customWidth="1"/>
    <col min="12034" max="12277" width="9.140625" style="146"/>
    <col min="12278" max="12278" width="5.140625" style="146" customWidth="1"/>
    <col min="12279" max="12279" width="19.5703125" style="146" customWidth="1"/>
    <col min="12280" max="12280" width="14.140625" style="146" customWidth="1"/>
    <col min="12281" max="12281" width="14.5703125" style="146" customWidth="1"/>
    <col min="12282" max="12282" width="16.140625" style="146" customWidth="1"/>
    <col min="12283" max="12287" width="14.5703125" style="146" customWidth="1"/>
    <col min="12288" max="12288" width="13.7109375" style="146" customWidth="1"/>
    <col min="12289" max="12289" width="10.85546875" style="146" customWidth="1"/>
    <col min="12290" max="12533" width="9.140625" style="146"/>
    <col min="12534" max="12534" width="5.140625" style="146" customWidth="1"/>
    <col min="12535" max="12535" width="19.5703125" style="146" customWidth="1"/>
    <col min="12536" max="12536" width="14.140625" style="146" customWidth="1"/>
    <col min="12537" max="12537" width="14.5703125" style="146" customWidth="1"/>
    <col min="12538" max="12538" width="16.140625" style="146" customWidth="1"/>
    <col min="12539" max="12543" width="14.5703125" style="146" customWidth="1"/>
    <col min="12544" max="12544" width="13.7109375" style="146" customWidth="1"/>
    <col min="12545" max="12545" width="10.85546875" style="146" customWidth="1"/>
    <col min="12546" max="12789" width="9.140625" style="146"/>
    <col min="12790" max="12790" width="5.140625" style="146" customWidth="1"/>
    <col min="12791" max="12791" width="19.5703125" style="146" customWidth="1"/>
    <col min="12792" max="12792" width="14.140625" style="146" customWidth="1"/>
    <col min="12793" max="12793" width="14.5703125" style="146" customWidth="1"/>
    <col min="12794" max="12794" width="16.140625" style="146" customWidth="1"/>
    <col min="12795" max="12799" width="14.5703125" style="146" customWidth="1"/>
    <col min="12800" max="12800" width="13.7109375" style="146" customWidth="1"/>
    <col min="12801" max="12801" width="10.85546875" style="146" customWidth="1"/>
    <col min="12802" max="13045" width="9.140625" style="146"/>
    <col min="13046" max="13046" width="5.140625" style="146" customWidth="1"/>
    <col min="13047" max="13047" width="19.5703125" style="146" customWidth="1"/>
    <col min="13048" max="13048" width="14.140625" style="146" customWidth="1"/>
    <col min="13049" max="13049" width="14.5703125" style="146" customWidth="1"/>
    <col min="13050" max="13050" width="16.140625" style="146" customWidth="1"/>
    <col min="13051" max="13055" width="14.5703125" style="146" customWidth="1"/>
    <col min="13056" max="13056" width="13.7109375" style="146" customWidth="1"/>
    <col min="13057" max="13057" width="10.85546875" style="146" customWidth="1"/>
    <col min="13058" max="13301" width="9.140625" style="146"/>
    <col min="13302" max="13302" width="5.140625" style="146" customWidth="1"/>
    <col min="13303" max="13303" width="19.5703125" style="146" customWidth="1"/>
    <col min="13304" max="13304" width="14.140625" style="146" customWidth="1"/>
    <col min="13305" max="13305" width="14.5703125" style="146" customWidth="1"/>
    <col min="13306" max="13306" width="16.140625" style="146" customWidth="1"/>
    <col min="13307" max="13311" width="14.5703125" style="146" customWidth="1"/>
    <col min="13312" max="13312" width="13.7109375" style="146" customWidth="1"/>
    <col min="13313" max="13313" width="10.85546875" style="146" customWidth="1"/>
    <col min="13314" max="13557" width="9.140625" style="146"/>
    <col min="13558" max="13558" width="5.140625" style="146" customWidth="1"/>
    <col min="13559" max="13559" width="19.5703125" style="146" customWidth="1"/>
    <col min="13560" max="13560" width="14.140625" style="146" customWidth="1"/>
    <col min="13561" max="13561" width="14.5703125" style="146" customWidth="1"/>
    <col min="13562" max="13562" width="16.140625" style="146" customWidth="1"/>
    <col min="13563" max="13567" width="14.5703125" style="146" customWidth="1"/>
    <col min="13568" max="13568" width="13.7109375" style="146" customWidth="1"/>
    <col min="13569" max="13569" width="10.85546875" style="146" customWidth="1"/>
    <col min="13570" max="13813" width="9.140625" style="146"/>
    <col min="13814" max="13814" width="5.140625" style="146" customWidth="1"/>
    <col min="13815" max="13815" width="19.5703125" style="146" customWidth="1"/>
    <col min="13816" max="13816" width="14.140625" style="146" customWidth="1"/>
    <col min="13817" max="13817" width="14.5703125" style="146" customWidth="1"/>
    <col min="13818" max="13818" width="16.140625" style="146" customWidth="1"/>
    <col min="13819" max="13823" width="14.5703125" style="146" customWidth="1"/>
    <col min="13824" max="13824" width="13.7109375" style="146" customWidth="1"/>
    <col min="13825" max="13825" width="10.85546875" style="146" customWidth="1"/>
    <col min="13826" max="14069" width="9.140625" style="146"/>
    <col min="14070" max="14070" width="5.140625" style="146" customWidth="1"/>
    <col min="14071" max="14071" width="19.5703125" style="146" customWidth="1"/>
    <col min="14072" max="14072" width="14.140625" style="146" customWidth="1"/>
    <col min="14073" max="14073" width="14.5703125" style="146" customWidth="1"/>
    <col min="14074" max="14074" width="16.140625" style="146" customWidth="1"/>
    <col min="14075" max="14079" width="14.5703125" style="146" customWidth="1"/>
    <col min="14080" max="14080" width="13.7109375" style="146" customWidth="1"/>
    <col min="14081" max="14081" width="10.85546875" style="146" customWidth="1"/>
    <col min="14082" max="14325" width="9.140625" style="146"/>
    <col min="14326" max="14326" width="5.140625" style="146" customWidth="1"/>
    <col min="14327" max="14327" width="19.5703125" style="146" customWidth="1"/>
    <col min="14328" max="14328" width="14.140625" style="146" customWidth="1"/>
    <col min="14329" max="14329" width="14.5703125" style="146" customWidth="1"/>
    <col min="14330" max="14330" width="16.140625" style="146" customWidth="1"/>
    <col min="14331" max="14335" width="14.5703125" style="146" customWidth="1"/>
    <col min="14336" max="14336" width="13.7109375" style="146" customWidth="1"/>
    <col min="14337" max="14337" width="10.85546875" style="146" customWidth="1"/>
    <col min="14338" max="14581" width="9.140625" style="146"/>
    <col min="14582" max="14582" width="5.140625" style="146" customWidth="1"/>
    <col min="14583" max="14583" width="19.5703125" style="146" customWidth="1"/>
    <col min="14584" max="14584" width="14.140625" style="146" customWidth="1"/>
    <col min="14585" max="14585" width="14.5703125" style="146" customWidth="1"/>
    <col min="14586" max="14586" width="16.140625" style="146" customWidth="1"/>
    <col min="14587" max="14591" width="14.5703125" style="146" customWidth="1"/>
    <col min="14592" max="14592" width="13.7109375" style="146" customWidth="1"/>
    <col min="14593" max="14593" width="10.85546875" style="146" customWidth="1"/>
    <col min="14594" max="14837" width="9.140625" style="146"/>
    <col min="14838" max="14838" width="5.140625" style="146" customWidth="1"/>
    <col min="14839" max="14839" width="19.5703125" style="146" customWidth="1"/>
    <col min="14840" max="14840" width="14.140625" style="146" customWidth="1"/>
    <col min="14841" max="14841" width="14.5703125" style="146" customWidth="1"/>
    <col min="14842" max="14842" width="16.140625" style="146" customWidth="1"/>
    <col min="14843" max="14847" width="14.5703125" style="146" customWidth="1"/>
    <col min="14848" max="14848" width="13.7109375" style="146" customWidth="1"/>
    <col min="14849" max="14849" width="10.85546875" style="146" customWidth="1"/>
    <col min="14850" max="15093" width="9.140625" style="146"/>
    <col min="15094" max="15094" width="5.140625" style="146" customWidth="1"/>
    <col min="15095" max="15095" width="19.5703125" style="146" customWidth="1"/>
    <col min="15096" max="15096" width="14.140625" style="146" customWidth="1"/>
    <col min="15097" max="15097" width="14.5703125" style="146" customWidth="1"/>
    <col min="15098" max="15098" width="16.140625" style="146" customWidth="1"/>
    <col min="15099" max="15103" width="14.5703125" style="146" customWidth="1"/>
    <col min="15104" max="15104" width="13.7109375" style="146" customWidth="1"/>
    <col min="15105" max="15105" width="10.85546875" style="146" customWidth="1"/>
    <col min="15106" max="15349" width="9.140625" style="146"/>
    <col min="15350" max="15350" width="5.140625" style="146" customWidth="1"/>
    <col min="15351" max="15351" width="19.5703125" style="146" customWidth="1"/>
    <col min="15352" max="15352" width="14.140625" style="146" customWidth="1"/>
    <col min="15353" max="15353" width="14.5703125" style="146" customWidth="1"/>
    <col min="15354" max="15354" width="16.140625" style="146" customWidth="1"/>
    <col min="15355" max="15359" width="14.5703125" style="146" customWidth="1"/>
    <col min="15360" max="15360" width="13.7109375" style="146" customWidth="1"/>
    <col min="15361" max="15361" width="10.85546875" style="146" customWidth="1"/>
    <col min="15362" max="15605" width="9.140625" style="146"/>
    <col min="15606" max="15606" width="5.140625" style="146" customWidth="1"/>
    <col min="15607" max="15607" width="19.5703125" style="146" customWidth="1"/>
    <col min="15608" max="15608" width="14.140625" style="146" customWidth="1"/>
    <col min="15609" max="15609" width="14.5703125" style="146" customWidth="1"/>
    <col min="15610" max="15610" width="16.140625" style="146" customWidth="1"/>
    <col min="15611" max="15615" width="14.5703125" style="146" customWidth="1"/>
    <col min="15616" max="15616" width="13.7109375" style="146" customWidth="1"/>
    <col min="15617" max="15617" width="10.85546875" style="146" customWidth="1"/>
    <col min="15618" max="15861" width="9.140625" style="146"/>
    <col min="15862" max="15862" width="5.140625" style="146" customWidth="1"/>
    <col min="15863" max="15863" width="19.5703125" style="146" customWidth="1"/>
    <col min="15864" max="15864" width="14.140625" style="146" customWidth="1"/>
    <col min="15865" max="15865" width="14.5703125" style="146" customWidth="1"/>
    <col min="15866" max="15866" width="16.140625" style="146" customWidth="1"/>
    <col min="15867" max="15871" width="14.5703125" style="146" customWidth="1"/>
    <col min="15872" max="15872" width="13.7109375" style="146" customWidth="1"/>
    <col min="15873" max="15873" width="10.85546875" style="146" customWidth="1"/>
    <col min="15874" max="16117" width="9.140625" style="146"/>
    <col min="16118" max="16118" width="5.140625" style="146" customWidth="1"/>
    <col min="16119" max="16119" width="19.5703125" style="146" customWidth="1"/>
    <col min="16120" max="16120" width="14.140625" style="146" customWidth="1"/>
    <col min="16121" max="16121" width="14.5703125" style="146" customWidth="1"/>
    <col min="16122" max="16122" width="16.140625" style="146" customWidth="1"/>
    <col min="16123" max="16127" width="14.5703125" style="146" customWidth="1"/>
    <col min="16128" max="16128" width="13.7109375" style="146" customWidth="1"/>
    <col min="16129" max="16129" width="10.85546875" style="146" customWidth="1"/>
    <col min="16130" max="16384" width="9.140625" style="146"/>
  </cols>
  <sheetData>
    <row r="1" spans="1:9" ht="15" x14ac:dyDescent="0.25">
      <c r="A1" s="31" t="s">
        <v>226</v>
      </c>
    </row>
    <row r="3" spans="1:9" ht="15" x14ac:dyDescent="0.25">
      <c r="A3" s="31" t="s">
        <v>8</v>
      </c>
    </row>
    <row r="4" spans="1:9" ht="15" x14ac:dyDescent="0.25">
      <c r="A4" s="31" t="s">
        <v>9</v>
      </c>
    </row>
    <row r="5" spans="1:9" ht="15" x14ac:dyDescent="0.25">
      <c r="A5" s="31" t="s">
        <v>37</v>
      </c>
    </row>
    <row r="6" spans="1:9" ht="15" x14ac:dyDescent="0.25">
      <c r="A6" s="31" t="s">
        <v>36</v>
      </c>
    </row>
    <row r="7" spans="1:9" ht="15" x14ac:dyDescent="0.25">
      <c r="A7" s="31" t="s">
        <v>161</v>
      </c>
    </row>
    <row r="8" spans="1:9" ht="15" x14ac:dyDescent="0.2">
      <c r="A8" s="147" t="s">
        <v>156</v>
      </c>
    </row>
    <row r="10" spans="1:9" ht="28.5" customHeight="1" x14ac:dyDescent="0.2">
      <c r="A10" s="194" t="s">
        <v>3</v>
      </c>
      <c r="B10" s="195"/>
      <c r="C10" s="191" t="s">
        <v>210</v>
      </c>
      <c r="D10" s="191" t="s">
        <v>237</v>
      </c>
      <c r="E10" s="191" t="s">
        <v>238</v>
      </c>
      <c r="F10" s="191" t="s">
        <v>239</v>
      </c>
      <c r="G10" s="191" t="s">
        <v>240</v>
      </c>
      <c r="H10" s="191" t="s">
        <v>241</v>
      </c>
      <c r="I10" s="191" t="s">
        <v>242</v>
      </c>
    </row>
    <row r="11" spans="1:9" ht="15" customHeight="1" x14ac:dyDescent="0.2">
      <c r="A11" s="196"/>
      <c r="B11" s="197"/>
      <c r="C11" s="192"/>
      <c r="D11" s="192"/>
      <c r="E11" s="192"/>
      <c r="F11" s="192"/>
      <c r="G11" s="192"/>
      <c r="H11" s="192"/>
      <c r="I11" s="192"/>
    </row>
    <row r="12" spans="1:9" ht="14.25" customHeight="1" x14ac:dyDescent="0.2">
      <c r="A12" s="198"/>
      <c r="B12" s="199"/>
      <c r="C12" s="193"/>
      <c r="D12" s="193"/>
      <c r="E12" s="193"/>
      <c r="F12" s="193"/>
      <c r="G12" s="193"/>
      <c r="H12" s="193"/>
      <c r="I12" s="193"/>
    </row>
    <row r="13" spans="1:9" ht="14.25" customHeight="1" x14ac:dyDescent="0.2">
      <c r="A13" s="148" t="s">
        <v>80</v>
      </c>
      <c r="B13" s="148" t="s">
        <v>11</v>
      </c>
      <c r="C13" s="149">
        <f>SUM(D13:I13)</f>
        <v>0</v>
      </c>
      <c r="D13" s="149">
        <f>'Region,State I'!C33</f>
        <v>0</v>
      </c>
      <c r="E13" s="149">
        <f>'Region,State II'!C33</f>
        <v>0</v>
      </c>
      <c r="F13" s="149">
        <f>'Region,State III'!C33</f>
        <v>0</v>
      </c>
      <c r="G13" s="149">
        <f>'Region,State IV'!C33</f>
        <v>0</v>
      </c>
      <c r="H13" s="149">
        <f>'Region,State V'!C33</f>
        <v>0</v>
      </c>
      <c r="I13" s="149">
        <f>'Region,State VI'!C33</f>
        <v>0</v>
      </c>
    </row>
    <row r="14" spans="1:9" x14ac:dyDescent="0.2">
      <c r="A14" s="148" t="s">
        <v>80</v>
      </c>
      <c r="B14" s="148" t="s">
        <v>14</v>
      </c>
      <c r="C14" s="149">
        <f t="shared" ref="C14:C24" si="0">SUM(D14:I14)</f>
        <v>0</v>
      </c>
      <c r="D14" s="149">
        <f>'Region,State I'!C55</f>
        <v>0</v>
      </c>
      <c r="E14" s="150">
        <f>'Region,State II'!C55</f>
        <v>0</v>
      </c>
      <c r="F14" s="150">
        <f>'Region,State III'!C55</f>
        <v>0</v>
      </c>
      <c r="G14" s="149">
        <f>'Region,State IV'!C55</f>
        <v>0</v>
      </c>
      <c r="H14" s="149">
        <f>'Region,State V'!C55</f>
        <v>0</v>
      </c>
      <c r="I14" s="149">
        <f>'Region,State VI'!C55</f>
        <v>0</v>
      </c>
    </row>
    <row r="15" spans="1:9" x14ac:dyDescent="0.2">
      <c r="A15" s="148" t="s">
        <v>80</v>
      </c>
      <c r="B15" s="148" t="s">
        <v>15</v>
      </c>
      <c r="C15" s="149">
        <f t="shared" si="0"/>
        <v>0</v>
      </c>
      <c r="D15" s="149">
        <f>'Region,State I'!C67</f>
        <v>0</v>
      </c>
      <c r="E15" s="150">
        <f>'Region,State II'!C67</f>
        <v>0</v>
      </c>
      <c r="F15" s="150">
        <f>'Region,State III'!C67</f>
        <v>0</v>
      </c>
      <c r="G15" s="149">
        <f>'Region,State IV'!C67</f>
        <v>0</v>
      </c>
      <c r="H15" s="149">
        <f>'Region,State V'!C67</f>
        <v>0</v>
      </c>
      <c r="I15" s="149">
        <f>'Region,State VI'!C67</f>
        <v>0</v>
      </c>
    </row>
    <row r="16" spans="1:9" x14ac:dyDescent="0.2">
      <c r="A16" s="148" t="s">
        <v>80</v>
      </c>
      <c r="B16" s="148" t="s">
        <v>25</v>
      </c>
      <c r="C16" s="149">
        <f t="shared" si="0"/>
        <v>0</v>
      </c>
      <c r="D16" s="149">
        <f>'Region,State I'!C79</f>
        <v>0</v>
      </c>
      <c r="E16" s="150">
        <f>'Region,State II'!C79</f>
        <v>0</v>
      </c>
      <c r="F16" s="150">
        <f>'Region,State III'!C79</f>
        <v>0</v>
      </c>
      <c r="G16" s="149">
        <f>'Region,State IV'!C79</f>
        <v>0</v>
      </c>
      <c r="H16" s="149">
        <f>'Region,State V'!C79</f>
        <v>0</v>
      </c>
      <c r="I16" s="149">
        <f>'Region,State VI'!C79</f>
        <v>0</v>
      </c>
    </row>
    <row r="17" spans="1:9" x14ac:dyDescent="0.2">
      <c r="A17" s="148" t="s">
        <v>81</v>
      </c>
      <c r="B17" s="148" t="s">
        <v>82</v>
      </c>
      <c r="C17" s="149">
        <f t="shared" si="0"/>
        <v>0</v>
      </c>
      <c r="D17" s="149">
        <f>'Region,State I'!C92</f>
        <v>0</v>
      </c>
      <c r="E17" s="150">
        <f>'Region,State II'!C92</f>
        <v>0</v>
      </c>
      <c r="F17" s="150">
        <f>'Region,State III'!C92</f>
        <v>0</v>
      </c>
      <c r="G17" s="149">
        <f>'Region,State IV'!C92</f>
        <v>0</v>
      </c>
      <c r="H17" s="149">
        <f>'Region,State V'!C92</f>
        <v>0</v>
      </c>
      <c r="I17" s="149">
        <f>'Region,State VI'!C92</f>
        <v>0</v>
      </c>
    </row>
    <row r="18" spans="1:9" x14ac:dyDescent="0.2">
      <c r="A18" s="148" t="s">
        <v>83</v>
      </c>
      <c r="B18" s="148" t="s">
        <v>84</v>
      </c>
      <c r="C18" s="149">
        <f t="shared" si="0"/>
        <v>0</v>
      </c>
      <c r="D18" s="149">
        <f>'Region,State I'!C107</f>
        <v>0</v>
      </c>
      <c r="E18" s="150">
        <f>'Region,State II'!C107</f>
        <v>0</v>
      </c>
      <c r="F18" s="150">
        <f>'Region,State III'!C107</f>
        <v>0</v>
      </c>
      <c r="G18" s="149">
        <f>'Region,State IV'!C107</f>
        <v>0</v>
      </c>
      <c r="H18" s="149">
        <f>'Region,State V'!C107</f>
        <v>0</v>
      </c>
      <c r="I18" s="149">
        <f>'Region,State VI'!C107</f>
        <v>0</v>
      </c>
    </row>
    <row r="19" spans="1:9" x14ac:dyDescent="0.2">
      <c r="A19" s="148" t="s">
        <v>83</v>
      </c>
      <c r="B19" s="148" t="s">
        <v>85</v>
      </c>
      <c r="C19" s="149">
        <f t="shared" si="0"/>
        <v>0</v>
      </c>
      <c r="D19" s="149">
        <f>'Region,State I'!C115</f>
        <v>0</v>
      </c>
      <c r="E19" s="149">
        <f>'Region,State II'!C115</f>
        <v>0</v>
      </c>
      <c r="F19" s="149">
        <f>'Region,State III'!C115</f>
        <v>0</v>
      </c>
      <c r="G19" s="149">
        <f>'Region,State IV'!C115</f>
        <v>0</v>
      </c>
      <c r="H19" s="149">
        <f>'Region,State V'!C115</f>
        <v>0</v>
      </c>
      <c r="I19" s="149">
        <f>'Region,State VI'!C115</f>
        <v>0</v>
      </c>
    </row>
    <row r="20" spans="1:9" x14ac:dyDescent="0.2">
      <c r="A20" s="148" t="s">
        <v>83</v>
      </c>
      <c r="B20" s="148" t="s">
        <v>32</v>
      </c>
      <c r="C20" s="149">
        <f t="shared" si="0"/>
        <v>0</v>
      </c>
      <c r="D20" s="149">
        <f>'Region,State I'!C121</f>
        <v>0</v>
      </c>
      <c r="E20" s="149">
        <f>'Region,State II'!C121</f>
        <v>0</v>
      </c>
      <c r="F20" s="149">
        <f>'Region,State III'!C121</f>
        <v>0</v>
      </c>
      <c r="G20" s="149">
        <f>'Region,State IV'!C121</f>
        <v>0</v>
      </c>
      <c r="H20" s="149">
        <f>'Region,State V'!C121</f>
        <v>0</v>
      </c>
      <c r="I20" s="149">
        <f>'Region,State VI'!C121</f>
        <v>0</v>
      </c>
    </row>
    <row r="21" spans="1:9" x14ac:dyDescent="0.2">
      <c r="A21" s="148" t="s">
        <v>83</v>
      </c>
      <c r="B21" s="148" t="s">
        <v>50</v>
      </c>
      <c r="C21" s="149">
        <f t="shared" si="0"/>
        <v>0</v>
      </c>
      <c r="D21" s="149">
        <f>'Region,State I'!C127</f>
        <v>0</v>
      </c>
      <c r="E21" s="149">
        <f>'Region,State II'!C127</f>
        <v>0</v>
      </c>
      <c r="F21" s="149">
        <f>'Region,State III'!C127</f>
        <v>0</v>
      </c>
      <c r="G21" s="149">
        <f>'Region,State IV'!C127</f>
        <v>0</v>
      </c>
      <c r="H21" s="149">
        <f>'Region,State V'!C127</f>
        <v>0</v>
      </c>
      <c r="I21" s="149">
        <f>'Region,State VI'!C127</f>
        <v>0</v>
      </c>
    </row>
    <row r="22" spans="1:9" x14ac:dyDescent="0.2">
      <c r="A22" s="148" t="s">
        <v>86</v>
      </c>
      <c r="B22" s="148" t="s">
        <v>43</v>
      </c>
      <c r="C22" s="149">
        <f t="shared" si="0"/>
        <v>0</v>
      </c>
      <c r="D22" s="149">
        <f>'Region,State I'!C134</f>
        <v>0</v>
      </c>
      <c r="E22" s="149">
        <f>'Region,State II'!C134</f>
        <v>0</v>
      </c>
      <c r="F22" s="149">
        <f>'Region,State III'!C134</f>
        <v>0</v>
      </c>
      <c r="G22" s="149">
        <f>'Region,State IV'!C134</f>
        <v>0</v>
      </c>
      <c r="H22" s="149">
        <f>'Region,State V'!C134</f>
        <v>0</v>
      </c>
      <c r="I22" s="149">
        <f>'Region,State VI'!C134</f>
        <v>0</v>
      </c>
    </row>
    <row r="23" spans="1:9" x14ac:dyDescent="0.2">
      <c r="A23" s="148"/>
      <c r="B23" s="148" t="s">
        <v>87</v>
      </c>
      <c r="C23" s="149">
        <f t="shared" si="0"/>
        <v>0</v>
      </c>
      <c r="D23" s="149">
        <f>'Region,State I'!C140</f>
        <v>0</v>
      </c>
      <c r="E23" s="149">
        <f>'Region,State II'!C140</f>
        <v>0</v>
      </c>
      <c r="F23" s="149">
        <f>'Region,State III'!C140</f>
        <v>0</v>
      </c>
      <c r="G23" s="149">
        <f>'Region,State IV'!C140</f>
        <v>0</v>
      </c>
      <c r="H23" s="149">
        <f>'Region,State V'!C140</f>
        <v>0</v>
      </c>
      <c r="I23" s="149">
        <f>'Region,State VI'!C140</f>
        <v>0</v>
      </c>
    </row>
    <row r="24" spans="1:9" x14ac:dyDescent="0.2">
      <c r="A24" s="148" t="s">
        <v>88</v>
      </c>
      <c r="B24" s="148" t="s">
        <v>89</v>
      </c>
      <c r="C24" s="149">
        <f t="shared" si="0"/>
        <v>0</v>
      </c>
      <c r="D24" s="149">
        <f>'Region,State I'!C146</f>
        <v>0</v>
      </c>
      <c r="E24" s="151">
        <f>'Region,State II'!C146</f>
        <v>0</v>
      </c>
      <c r="F24" s="151">
        <f>'Region,State III'!C146</f>
        <v>0</v>
      </c>
      <c r="G24" s="149">
        <f>'Region,State IV'!C146</f>
        <v>0</v>
      </c>
      <c r="H24" s="149">
        <f>'Region,State V'!C146</f>
        <v>0</v>
      </c>
      <c r="I24" s="149">
        <f>'Region,State VI'!C146</f>
        <v>0</v>
      </c>
    </row>
    <row r="25" spans="1:9" ht="15" x14ac:dyDescent="0.25">
      <c r="A25" s="148"/>
      <c r="B25" s="152" t="s">
        <v>93</v>
      </c>
      <c r="C25" s="154">
        <f>SUM(C13:C24)</f>
        <v>0</v>
      </c>
      <c r="D25" s="154">
        <f>SUM(D13:D24)</f>
        <v>0</v>
      </c>
      <c r="E25" s="205">
        <f>SUM(E13:E24)</f>
        <v>0</v>
      </c>
      <c r="F25" s="205">
        <f>SUM(F13:F24)</f>
        <v>0</v>
      </c>
      <c r="G25" s="205">
        <f>SUM(G13:G24)</f>
        <v>0</v>
      </c>
      <c r="H25" s="205">
        <f>SUM(H13:H24)</f>
        <v>0</v>
      </c>
      <c r="I25" s="205">
        <f>SUM(I13:I24)</f>
        <v>0</v>
      </c>
    </row>
    <row r="26" spans="1:9" hidden="1" x14ac:dyDescent="0.2">
      <c r="A26" s="148"/>
      <c r="B26" s="148"/>
      <c r="C26" s="148"/>
      <c r="D26" s="148"/>
      <c r="E26" s="149"/>
      <c r="F26" s="149"/>
    </row>
    <row r="27" spans="1:9" hidden="1" x14ac:dyDescent="0.2">
      <c r="A27" s="153" t="s">
        <v>227</v>
      </c>
      <c r="B27" s="153"/>
      <c r="C27" s="153"/>
      <c r="D27" s="153"/>
      <c r="E27" s="151">
        <f>E13+E14+E15+E16</f>
        <v>0</v>
      </c>
      <c r="F27" s="151"/>
    </row>
    <row r="28" spans="1:9" hidden="1" x14ac:dyDescent="0.2">
      <c r="A28" s="153" t="s">
        <v>90</v>
      </c>
      <c r="B28" s="153"/>
      <c r="C28" s="153"/>
      <c r="D28" s="153"/>
      <c r="E28" s="151">
        <f>E17</f>
        <v>0</v>
      </c>
      <c r="F28" s="151"/>
    </row>
    <row r="29" spans="1:9" hidden="1" x14ac:dyDescent="0.2">
      <c r="A29" s="153" t="s">
        <v>228</v>
      </c>
      <c r="B29" s="153"/>
      <c r="C29" s="153"/>
      <c r="D29" s="153"/>
      <c r="E29" s="151">
        <f>E18+E19+E20+E21</f>
        <v>0</v>
      </c>
      <c r="F29" s="151"/>
    </row>
    <row r="30" spans="1:9" hidden="1" x14ac:dyDescent="0.2">
      <c r="A30" s="153" t="s">
        <v>91</v>
      </c>
      <c r="B30" s="153"/>
      <c r="C30" s="153"/>
      <c r="D30" s="153"/>
      <c r="E30" s="151"/>
      <c r="F30" s="151"/>
    </row>
    <row r="31" spans="1:9" hidden="1" x14ac:dyDescent="0.2">
      <c r="A31" s="153" t="s">
        <v>92</v>
      </c>
      <c r="B31" s="153"/>
      <c r="C31" s="153"/>
      <c r="D31" s="153"/>
      <c r="E31" s="151">
        <f>E24</f>
        <v>0</v>
      </c>
      <c r="F31" s="151"/>
    </row>
    <row r="32" spans="1:9" ht="15" hidden="1" x14ac:dyDescent="0.25">
      <c r="A32" s="148"/>
      <c r="B32" s="148"/>
      <c r="C32" s="148"/>
      <c r="D32" s="148"/>
      <c r="E32" s="154">
        <f t="shared" ref="E32" si="1">SUM(E27:E31)</f>
        <v>0</v>
      </c>
      <c r="F32" s="154"/>
    </row>
    <row r="35" spans="2:4" ht="15.75" x14ac:dyDescent="0.25">
      <c r="B35" s="155"/>
      <c r="C35" s="155"/>
      <c r="D35" s="155"/>
    </row>
    <row r="36" spans="2:4" ht="15.75" x14ac:dyDescent="0.25">
      <c r="B36" s="155"/>
      <c r="C36" s="155"/>
      <c r="D36" s="155"/>
    </row>
    <row r="37" spans="2:4" ht="15.75" x14ac:dyDescent="0.25">
      <c r="B37" s="155"/>
      <c r="C37" s="155"/>
      <c r="D37" s="155"/>
    </row>
    <row r="38" spans="2:4" ht="15.75" x14ac:dyDescent="0.25">
      <c r="B38" s="155"/>
      <c r="C38" s="155"/>
      <c r="D38" s="155"/>
    </row>
    <row r="39" spans="2:4" ht="15.75" x14ac:dyDescent="0.25">
      <c r="B39" s="156"/>
      <c r="C39" s="156"/>
      <c r="D39" s="156"/>
    </row>
  </sheetData>
  <mergeCells count="8">
    <mergeCell ref="G10:G12"/>
    <mergeCell ref="H10:H12"/>
    <mergeCell ref="I10:I12"/>
    <mergeCell ref="A10:B12"/>
    <mergeCell ref="E10:E12"/>
    <mergeCell ref="F10:F12"/>
    <mergeCell ref="C10:C12"/>
    <mergeCell ref="D10:D1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30212-D865-4295-8C71-2F75946520CB}">
  <dimension ref="A1:R157"/>
  <sheetViews>
    <sheetView topLeftCell="A85" workbookViewId="0">
      <selection activeCell="B145" sqref="B145"/>
    </sheetView>
  </sheetViews>
  <sheetFormatPr defaultColWidth="9.140625" defaultRowHeight="12.75" x14ac:dyDescent="0.2"/>
  <cols>
    <col min="1" max="1" width="18.42578125" style="8" customWidth="1"/>
    <col min="2" max="2" width="39.42578125" style="8" customWidth="1"/>
    <col min="3" max="5" width="21" style="8" customWidth="1"/>
    <col min="6" max="6" width="1.42578125" style="141" customWidth="1"/>
    <col min="7" max="7" width="15.85546875" style="8" customWidth="1"/>
    <col min="8" max="8" width="11.7109375" style="8" customWidth="1"/>
    <col min="9" max="10" width="13.85546875" style="8" customWidth="1"/>
    <col min="11" max="11" width="13.5703125" style="8" customWidth="1"/>
    <col min="12" max="12" width="20" style="8" customWidth="1"/>
    <col min="13" max="13" width="14.85546875" style="8" customWidth="1"/>
    <col min="14" max="14" width="11.85546875" style="8" customWidth="1"/>
    <col min="15" max="16" width="16.7109375" style="8" customWidth="1"/>
    <col min="17" max="17" width="17.85546875" style="8" customWidth="1"/>
    <col min="18" max="18" width="18.140625" style="8" customWidth="1"/>
    <col min="19" max="16384" width="9.140625" style="8"/>
  </cols>
  <sheetData>
    <row r="1" spans="1:18" ht="18" x14ac:dyDescent="0.25">
      <c r="A1" s="77" t="s">
        <v>48</v>
      </c>
    </row>
    <row r="2" spans="1:18" ht="18" x14ac:dyDescent="0.25">
      <c r="A2" s="77"/>
    </row>
    <row r="3" spans="1:18" ht="15" x14ac:dyDescent="0.25">
      <c r="A3" s="31" t="s">
        <v>8</v>
      </c>
    </row>
    <row r="4" spans="1:18" ht="15" x14ac:dyDescent="0.25">
      <c r="A4" s="31" t="s">
        <v>9</v>
      </c>
    </row>
    <row r="5" spans="1:18" ht="15" x14ac:dyDescent="0.25">
      <c r="A5" s="31" t="s">
        <v>37</v>
      </c>
    </row>
    <row r="6" spans="1:18" ht="15" x14ac:dyDescent="0.25">
      <c r="A6" s="31" t="s">
        <v>36</v>
      </c>
    </row>
    <row r="7" spans="1:18" ht="15" x14ac:dyDescent="0.25">
      <c r="A7" s="31" t="s">
        <v>161</v>
      </c>
    </row>
    <row r="8" spans="1:18" ht="15" x14ac:dyDescent="0.2">
      <c r="A8" s="147" t="s">
        <v>156</v>
      </c>
    </row>
    <row r="9" spans="1:18" ht="28.5" customHeight="1" x14ac:dyDescent="0.2">
      <c r="A9" s="120" t="s">
        <v>59</v>
      </c>
      <c r="B9" s="120" t="s">
        <v>60</v>
      </c>
      <c r="C9" s="120" t="s">
        <v>61</v>
      </c>
      <c r="D9" s="120" t="s">
        <v>63</v>
      </c>
      <c r="E9" s="138" t="s">
        <v>62</v>
      </c>
      <c r="F9" s="121"/>
      <c r="G9" s="140" t="s">
        <v>64</v>
      </c>
      <c r="H9" s="120" t="s">
        <v>65</v>
      </c>
      <c r="I9" s="120" t="s">
        <v>66</v>
      </c>
      <c r="J9" s="120" t="s">
        <v>10</v>
      </c>
      <c r="K9" s="120" t="s">
        <v>67</v>
      </c>
      <c r="L9" s="120" t="s">
        <v>153</v>
      </c>
      <c r="M9" s="120" t="s">
        <v>68</v>
      </c>
      <c r="N9" s="120" t="s">
        <v>69</v>
      </c>
      <c r="O9" s="120" t="s">
        <v>70</v>
      </c>
      <c r="P9" s="120" t="s">
        <v>71</v>
      </c>
      <c r="Q9" s="120" t="s">
        <v>72</v>
      </c>
      <c r="R9" s="120" t="s">
        <v>152</v>
      </c>
    </row>
    <row r="10" spans="1:18" ht="18.75" customHeight="1" thickBot="1" x14ac:dyDescent="0.25">
      <c r="A10" s="188" t="s">
        <v>7</v>
      </c>
      <c r="B10" s="188" t="s">
        <v>3</v>
      </c>
      <c r="C10" s="200" t="s">
        <v>158</v>
      </c>
      <c r="D10" s="200" t="s">
        <v>154</v>
      </c>
      <c r="E10" s="202" t="s">
        <v>155</v>
      </c>
      <c r="F10" s="142"/>
      <c r="G10" s="186" t="s">
        <v>94</v>
      </c>
      <c r="H10" s="186"/>
      <c r="I10" s="186"/>
      <c r="J10" s="186"/>
      <c r="K10" s="186"/>
      <c r="L10" s="187"/>
      <c r="M10" s="186" t="s">
        <v>95</v>
      </c>
      <c r="N10" s="186"/>
      <c r="O10" s="186"/>
      <c r="P10" s="186"/>
      <c r="Q10" s="186"/>
      <c r="R10" s="187"/>
    </row>
    <row r="11" spans="1:18" ht="30" customHeight="1" thickBot="1" x14ac:dyDescent="0.25">
      <c r="A11" s="189"/>
      <c r="B11" s="189"/>
      <c r="C11" s="201"/>
      <c r="D11" s="201"/>
      <c r="E11" s="203"/>
      <c r="F11" s="142"/>
      <c r="G11" s="1" t="s">
        <v>4</v>
      </c>
      <c r="H11" s="2" t="s">
        <v>1</v>
      </c>
      <c r="I11" s="2" t="s">
        <v>49</v>
      </c>
      <c r="J11" s="95" t="s">
        <v>58</v>
      </c>
      <c r="K11" s="3" t="s">
        <v>2</v>
      </c>
      <c r="L11" s="55" t="s">
        <v>157</v>
      </c>
      <c r="M11" s="30" t="s">
        <v>4</v>
      </c>
      <c r="N11" s="2" t="s">
        <v>1</v>
      </c>
      <c r="O11" s="2" t="s">
        <v>0</v>
      </c>
      <c r="P11" s="95" t="s">
        <v>58</v>
      </c>
      <c r="Q11" s="3" t="s">
        <v>2</v>
      </c>
      <c r="R11" s="55" t="s">
        <v>157</v>
      </c>
    </row>
    <row r="12" spans="1:18" x14ac:dyDescent="0.2">
      <c r="A12" s="127" t="s">
        <v>10</v>
      </c>
      <c r="B12" s="127" t="s">
        <v>229</v>
      </c>
      <c r="C12" s="128"/>
      <c r="D12" s="128"/>
      <c r="E12" s="139"/>
      <c r="F12" s="143"/>
      <c r="G12" s="56"/>
      <c r="H12" s="52"/>
      <c r="I12" s="52"/>
      <c r="J12" s="110"/>
      <c r="K12" s="53"/>
      <c r="L12" s="54"/>
      <c r="M12" s="52"/>
      <c r="N12" s="52"/>
      <c r="O12" s="52"/>
      <c r="P12" s="110"/>
      <c r="Q12" s="53"/>
      <c r="R12" s="54"/>
    </row>
    <row r="13" spans="1:18" x14ac:dyDescent="0.2">
      <c r="A13" s="28">
        <v>1</v>
      </c>
      <c r="B13" s="28" t="s">
        <v>11</v>
      </c>
      <c r="C13" s="91"/>
      <c r="D13" s="100"/>
      <c r="E13" s="91"/>
      <c r="F13" s="144"/>
      <c r="G13" s="57"/>
      <c r="H13" s="10"/>
      <c r="I13" s="10"/>
      <c r="J13" s="111"/>
      <c r="K13" s="11"/>
      <c r="L13" s="12"/>
      <c r="M13" s="10"/>
      <c r="N13" s="10"/>
      <c r="O13" s="10"/>
      <c r="P13" s="111"/>
      <c r="Q13" s="11"/>
      <c r="R13" s="12"/>
    </row>
    <row r="14" spans="1:18" x14ac:dyDescent="0.2">
      <c r="A14" s="28">
        <v>1.1000000000000001</v>
      </c>
      <c r="B14" s="28" t="s">
        <v>12</v>
      </c>
      <c r="C14" s="91"/>
      <c r="D14" s="100"/>
      <c r="E14" s="91"/>
      <c r="F14" s="144"/>
      <c r="G14" s="57"/>
      <c r="H14" s="10"/>
      <c r="I14" s="10"/>
      <c r="J14" s="111"/>
      <c r="K14" s="11"/>
      <c r="L14" s="12"/>
      <c r="M14" s="10"/>
      <c r="N14" s="10"/>
      <c r="O14" s="10"/>
      <c r="P14" s="111"/>
      <c r="Q14" s="11"/>
      <c r="R14" s="12"/>
    </row>
    <row r="15" spans="1:18" x14ac:dyDescent="0.2">
      <c r="A15" s="9" t="s">
        <v>166</v>
      </c>
      <c r="B15" s="9"/>
      <c r="C15" s="91">
        <f>D15+E15</f>
        <v>0</v>
      </c>
      <c r="D15" s="100">
        <f>L15</f>
        <v>0</v>
      </c>
      <c r="E15" s="91">
        <f>R15</f>
        <v>0</v>
      </c>
      <c r="F15" s="144"/>
      <c r="G15" s="57"/>
      <c r="H15" s="10"/>
      <c r="I15" s="10"/>
      <c r="J15" s="111"/>
      <c r="K15" s="11"/>
      <c r="L15" s="12">
        <f>I15*J15*K15</f>
        <v>0</v>
      </c>
      <c r="M15" s="10"/>
      <c r="N15" s="10"/>
      <c r="O15" s="10"/>
      <c r="P15" s="111"/>
      <c r="Q15" s="11"/>
      <c r="R15" s="12">
        <f>O15*P15*Q15</f>
        <v>0</v>
      </c>
    </row>
    <row r="16" spans="1:18" x14ac:dyDescent="0.2">
      <c r="A16" s="9" t="s">
        <v>167</v>
      </c>
      <c r="B16" s="9"/>
      <c r="C16" s="91">
        <f>L16+R16</f>
        <v>0</v>
      </c>
      <c r="D16" s="100">
        <f>L16</f>
        <v>0</v>
      </c>
      <c r="E16" s="91">
        <f>R16</f>
        <v>0</v>
      </c>
      <c r="F16" s="144"/>
      <c r="G16" s="57"/>
      <c r="H16" s="10"/>
      <c r="I16" s="10"/>
      <c r="J16" s="111"/>
      <c r="K16" s="11"/>
      <c r="L16" s="12">
        <f>I16*J16*K16</f>
        <v>0</v>
      </c>
      <c r="M16" s="10"/>
      <c r="N16" s="10"/>
      <c r="O16" s="10"/>
      <c r="P16" s="111"/>
      <c r="Q16" s="11"/>
      <c r="R16" s="12">
        <f>O16*P16*Q16</f>
        <v>0</v>
      </c>
    </row>
    <row r="17" spans="1:18" x14ac:dyDescent="0.2">
      <c r="A17" s="32"/>
      <c r="B17" s="33" t="s">
        <v>19</v>
      </c>
      <c r="C17" s="122">
        <f>SUM(C15:C16)</f>
        <v>0</v>
      </c>
      <c r="D17" s="122">
        <f t="shared" ref="D17:E17" si="0">SUM(D15:D16)</f>
        <v>0</v>
      </c>
      <c r="E17" s="122">
        <f t="shared" si="0"/>
        <v>0</v>
      </c>
      <c r="F17" s="143"/>
      <c r="G17" s="58"/>
      <c r="H17" s="34"/>
      <c r="I17" s="34"/>
      <c r="J17" s="112"/>
      <c r="K17" s="35"/>
      <c r="L17" s="36">
        <f>SUM(L15:L16)</f>
        <v>0</v>
      </c>
      <c r="M17" s="34"/>
      <c r="N17" s="34"/>
      <c r="O17" s="34"/>
      <c r="P17" s="112"/>
      <c r="Q17" s="35"/>
      <c r="R17" s="36">
        <f>SUM(R15:R16)</f>
        <v>0</v>
      </c>
    </row>
    <row r="18" spans="1:18" s="22" customFormat="1" x14ac:dyDescent="0.2">
      <c r="A18" s="9"/>
      <c r="B18" s="28"/>
      <c r="C18" s="90"/>
      <c r="D18" s="102"/>
      <c r="E18" s="90"/>
      <c r="F18" s="143"/>
      <c r="G18" s="57"/>
      <c r="H18" s="10"/>
      <c r="I18" s="10"/>
      <c r="J18" s="111"/>
      <c r="K18" s="11"/>
      <c r="L18" s="21"/>
      <c r="M18" s="10"/>
      <c r="N18" s="10"/>
      <c r="O18" s="10"/>
      <c r="P18" s="111"/>
      <c r="Q18" s="11"/>
      <c r="R18" s="21"/>
    </row>
    <row r="19" spans="1:18" x14ac:dyDescent="0.2">
      <c r="A19" s="28">
        <v>1.2</v>
      </c>
      <c r="B19" s="28" t="s">
        <v>16</v>
      </c>
      <c r="C19" s="91"/>
      <c r="D19" s="100"/>
      <c r="E19" s="91"/>
      <c r="F19" s="144"/>
      <c r="G19" s="57"/>
      <c r="H19" s="10"/>
      <c r="I19" s="10"/>
      <c r="J19" s="111"/>
      <c r="K19" s="11"/>
      <c r="L19" s="12"/>
      <c r="M19" s="10"/>
      <c r="N19" s="10"/>
      <c r="O19" s="10"/>
      <c r="P19" s="111"/>
      <c r="Q19" s="11"/>
      <c r="R19" s="12">
        <f>O19*P19*Q19</f>
        <v>0</v>
      </c>
    </row>
    <row r="20" spans="1:18" x14ac:dyDescent="0.2">
      <c r="A20" s="9" t="s">
        <v>168</v>
      </c>
      <c r="B20" s="9"/>
      <c r="C20" s="91">
        <f t="shared" ref="C20:E77" si="1">D20+E20</f>
        <v>0</v>
      </c>
      <c r="D20" s="100">
        <f t="shared" ref="D20:D21" si="2">L20</f>
        <v>0</v>
      </c>
      <c r="E20" s="91">
        <f t="shared" ref="E20:E21" si="3">R20</f>
        <v>0</v>
      </c>
      <c r="F20" s="144"/>
      <c r="G20" s="57"/>
      <c r="H20" s="10"/>
      <c r="I20" s="10"/>
      <c r="J20" s="111"/>
      <c r="K20" s="11"/>
      <c r="L20" s="12">
        <f>I20*J20*K20</f>
        <v>0</v>
      </c>
      <c r="M20" s="10"/>
      <c r="N20" s="10"/>
      <c r="O20" s="10"/>
      <c r="P20" s="111"/>
      <c r="Q20" s="11"/>
      <c r="R20" s="12">
        <f t="shared" ref="R20:R21" si="4">O20*P20*Q20</f>
        <v>0</v>
      </c>
    </row>
    <row r="21" spans="1:18" x14ac:dyDescent="0.2">
      <c r="A21" s="9" t="s">
        <v>169</v>
      </c>
      <c r="B21" s="9"/>
      <c r="C21" s="91">
        <f t="shared" si="1"/>
        <v>0</v>
      </c>
      <c r="D21" s="100">
        <f t="shared" si="2"/>
        <v>0</v>
      </c>
      <c r="E21" s="91">
        <f t="shared" si="3"/>
        <v>0</v>
      </c>
      <c r="F21" s="144"/>
      <c r="G21" s="57"/>
      <c r="H21" s="10"/>
      <c r="I21" s="10"/>
      <c r="J21" s="111"/>
      <c r="K21" s="11"/>
      <c r="L21" s="12">
        <f>I21*J21*K21</f>
        <v>0</v>
      </c>
      <c r="M21" s="10"/>
      <c r="N21" s="10"/>
      <c r="O21" s="10"/>
      <c r="P21" s="111"/>
      <c r="Q21" s="11"/>
      <c r="R21" s="12">
        <f t="shared" si="4"/>
        <v>0</v>
      </c>
    </row>
    <row r="22" spans="1:18" x14ac:dyDescent="0.2">
      <c r="A22" s="32"/>
      <c r="B22" s="33" t="s">
        <v>20</v>
      </c>
      <c r="C22" s="122">
        <f t="shared" si="1"/>
        <v>0</v>
      </c>
      <c r="D22" s="122">
        <f t="shared" si="1"/>
        <v>0</v>
      </c>
      <c r="E22" s="122">
        <f t="shared" si="1"/>
        <v>0</v>
      </c>
      <c r="F22" s="143"/>
      <c r="G22" s="58"/>
      <c r="H22" s="34"/>
      <c r="I22" s="34"/>
      <c r="J22" s="112"/>
      <c r="K22" s="35"/>
      <c r="L22" s="36">
        <f>SUM(L20:L21)</f>
        <v>0</v>
      </c>
      <c r="M22" s="34"/>
      <c r="N22" s="34"/>
      <c r="O22" s="34"/>
      <c r="P22" s="112"/>
      <c r="Q22" s="35"/>
      <c r="R22" s="36">
        <f>SUM(R19:R21)</f>
        <v>0</v>
      </c>
    </row>
    <row r="23" spans="1:18" s="22" customFormat="1" x14ac:dyDescent="0.2">
      <c r="A23" s="9"/>
      <c r="B23" s="28"/>
      <c r="C23" s="90"/>
      <c r="D23" s="102"/>
      <c r="E23" s="90"/>
      <c r="F23" s="143"/>
      <c r="G23" s="57"/>
      <c r="H23" s="10"/>
      <c r="I23" s="10"/>
      <c r="J23" s="111"/>
      <c r="K23" s="11"/>
      <c r="L23" s="21"/>
      <c r="M23" s="10"/>
      <c r="N23" s="10"/>
      <c r="O23" s="10"/>
      <c r="P23" s="111"/>
      <c r="Q23" s="11"/>
      <c r="R23" s="21"/>
    </row>
    <row r="24" spans="1:18" x14ac:dyDescent="0.2">
      <c r="A24" s="28">
        <v>1.3</v>
      </c>
      <c r="B24" s="28" t="s">
        <v>21</v>
      </c>
      <c r="C24" s="91"/>
      <c r="D24" s="100"/>
      <c r="E24" s="91"/>
      <c r="F24" s="144"/>
      <c r="G24" s="57"/>
      <c r="H24" s="10"/>
      <c r="I24" s="10"/>
      <c r="J24" s="111"/>
      <c r="K24" s="11"/>
      <c r="L24" s="12"/>
      <c r="M24" s="10"/>
      <c r="N24" s="10"/>
      <c r="O24" s="10"/>
      <c r="P24" s="111"/>
      <c r="Q24" s="11"/>
      <c r="R24" s="12">
        <f>O24*P24*Q24</f>
        <v>0</v>
      </c>
    </row>
    <row r="25" spans="1:18" x14ac:dyDescent="0.2">
      <c r="A25" s="9" t="s">
        <v>170</v>
      </c>
      <c r="B25" s="28"/>
      <c r="C25" s="91">
        <f t="shared" si="1"/>
        <v>0</v>
      </c>
      <c r="D25" s="100">
        <f t="shared" ref="D25:D26" si="5">L25</f>
        <v>0</v>
      </c>
      <c r="E25" s="91">
        <f t="shared" ref="E25:E26" si="6">R25</f>
        <v>0</v>
      </c>
      <c r="F25" s="144"/>
      <c r="G25" s="57"/>
      <c r="H25" s="10"/>
      <c r="I25" s="10"/>
      <c r="J25" s="111"/>
      <c r="K25" s="11"/>
      <c r="L25" s="12">
        <f>I25*J25*K25</f>
        <v>0</v>
      </c>
      <c r="M25" s="10"/>
      <c r="N25" s="10"/>
      <c r="O25" s="10"/>
      <c r="P25" s="111"/>
      <c r="Q25" s="11"/>
      <c r="R25" s="12">
        <f t="shared" ref="R25:R26" si="7">O25*P25*Q25</f>
        <v>0</v>
      </c>
    </row>
    <row r="26" spans="1:18" x14ac:dyDescent="0.2">
      <c r="A26" s="9" t="s">
        <v>171</v>
      </c>
      <c r="B26" s="9"/>
      <c r="C26" s="91">
        <f t="shared" si="1"/>
        <v>0</v>
      </c>
      <c r="D26" s="100">
        <f t="shared" si="5"/>
        <v>0</v>
      </c>
      <c r="E26" s="91">
        <f t="shared" si="6"/>
        <v>0</v>
      </c>
      <c r="F26" s="144"/>
      <c r="G26" s="57"/>
      <c r="H26" s="10"/>
      <c r="I26" s="10"/>
      <c r="J26" s="111"/>
      <c r="K26" s="11"/>
      <c r="L26" s="12">
        <f>I26*J26*K26</f>
        <v>0</v>
      </c>
      <c r="M26" s="10"/>
      <c r="N26" s="10"/>
      <c r="O26" s="10"/>
      <c r="P26" s="111"/>
      <c r="Q26" s="11"/>
      <c r="R26" s="12">
        <f t="shared" si="7"/>
        <v>0</v>
      </c>
    </row>
    <row r="27" spans="1:18" x14ac:dyDescent="0.2">
      <c r="A27" s="32"/>
      <c r="B27" s="33" t="s">
        <v>22</v>
      </c>
      <c r="C27" s="122">
        <f>SUM(C25:C26)</f>
        <v>0</v>
      </c>
      <c r="D27" s="122">
        <f t="shared" ref="D27:E27" si="8">SUM(D25:D26)</f>
        <v>0</v>
      </c>
      <c r="E27" s="122">
        <f t="shared" si="8"/>
        <v>0</v>
      </c>
      <c r="F27" s="143"/>
      <c r="G27" s="68"/>
      <c r="H27" s="38"/>
      <c r="I27" s="38"/>
      <c r="J27" s="113"/>
      <c r="K27" s="39"/>
      <c r="L27" s="36">
        <f>SUM(L25:L26)</f>
        <v>0</v>
      </c>
      <c r="M27" s="38"/>
      <c r="N27" s="38"/>
      <c r="O27" s="38"/>
      <c r="P27" s="113"/>
      <c r="Q27" s="39"/>
      <c r="R27" s="36">
        <f>SUM(R24:R26)</f>
        <v>0</v>
      </c>
    </row>
    <row r="28" spans="1:18" s="22" customFormat="1" x14ac:dyDescent="0.2">
      <c r="A28" s="9"/>
      <c r="B28" s="28"/>
      <c r="C28" s="91"/>
      <c r="D28" s="100"/>
      <c r="E28" s="91"/>
      <c r="F28" s="144"/>
      <c r="G28" s="57"/>
      <c r="H28" s="10"/>
      <c r="I28" s="10"/>
      <c r="J28" s="111"/>
      <c r="K28" s="11"/>
      <c r="L28" s="21"/>
      <c r="M28" s="45"/>
      <c r="N28" s="10"/>
      <c r="O28" s="10"/>
      <c r="P28" s="111"/>
      <c r="Q28" s="11"/>
      <c r="R28" s="21"/>
    </row>
    <row r="29" spans="1:18" x14ac:dyDescent="0.2">
      <c r="A29" s="28">
        <v>1.4</v>
      </c>
      <c r="B29" s="28" t="s">
        <v>23</v>
      </c>
      <c r="C29" s="91"/>
      <c r="D29" s="100"/>
      <c r="E29" s="91"/>
      <c r="F29" s="144"/>
      <c r="G29" s="57"/>
      <c r="H29" s="10"/>
      <c r="I29" s="10"/>
      <c r="J29" s="111"/>
      <c r="K29" s="11"/>
      <c r="L29" s="12"/>
      <c r="M29" s="10"/>
      <c r="N29" s="10"/>
      <c r="O29" s="10"/>
      <c r="P29" s="111"/>
      <c r="Q29" s="11"/>
      <c r="R29" s="12">
        <f>O29*P29*Q29</f>
        <v>0</v>
      </c>
    </row>
    <row r="30" spans="1:18" x14ac:dyDescent="0.2">
      <c r="A30" s="9" t="s">
        <v>172</v>
      </c>
      <c r="B30" s="9"/>
      <c r="C30" s="91">
        <f t="shared" si="1"/>
        <v>0</v>
      </c>
      <c r="D30" s="100">
        <f t="shared" ref="D30:D31" si="9">L30</f>
        <v>0</v>
      </c>
      <c r="E30" s="91">
        <f t="shared" ref="E30:E31" si="10">R30</f>
        <v>0</v>
      </c>
      <c r="F30" s="144"/>
      <c r="G30" s="57"/>
      <c r="H30" s="10"/>
      <c r="I30" s="10"/>
      <c r="J30" s="111"/>
      <c r="K30" s="11"/>
      <c r="L30" s="12">
        <f>I30*J30*K30</f>
        <v>0</v>
      </c>
      <c r="M30" s="10"/>
      <c r="N30" s="10"/>
      <c r="O30" s="10"/>
      <c r="P30" s="111"/>
      <c r="Q30" s="11"/>
      <c r="R30" s="12">
        <f t="shared" ref="R30:R31" si="11">O30*P30*Q30</f>
        <v>0</v>
      </c>
    </row>
    <row r="31" spans="1:18" x14ac:dyDescent="0.2">
      <c r="A31" s="9" t="s">
        <v>173</v>
      </c>
      <c r="B31" s="9"/>
      <c r="C31" s="91">
        <f t="shared" si="1"/>
        <v>0</v>
      </c>
      <c r="D31" s="100">
        <f t="shared" si="9"/>
        <v>0</v>
      </c>
      <c r="E31" s="91">
        <f t="shared" si="10"/>
        <v>0</v>
      </c>
      <c r="F31" s="144"/>
      <c r="G31" s="57"/>
      <c r="H31" s="10"/>
      <c r="I31" s="10"/>
      <c r="J31" s="111"/>
      <c r="K31" s="11"/>
      <c r="L31" s="12">
        <f>I31*J31*K31</f>
        <v>0</v>
      </c>
      <c r="M31" s="10"/>
      <c r="N31" s="10"/>
      <c r="O31" s="10"/>
      <c r="P31" s="111"/>
      <c r="Q31" s="11"/>
      <c r="R31" s="12">
        <f t="shared" si="11"/>
        <v>0</v>
      </c>
    </row>
    <row r="32" spans="1:18" x14ac:dyDescent="0.2">
      <c r="A32" s="32"/>
      <c r="B32" s="33" t="s">
        <v>24</v>
      </c>
      <c r="C32" s="123">
        <f>SUM(C30:C31)</f>
        <v>0</v>
      </c>
      <c r="D32" s="123">
        <f t="shared" ref="D32:E32" si="12">SUM(D30:D31)</f>
        <v>0</v>
      </c>
      <c r="E32" s="123">
        <f t="shared" si="12"/>
        <v>0</v>
      </c>
      <c r="F32" s="144"/>
      <c r="G32" s="58"/>
      <c r="H32" s="34"/>
      <c r="I32" s="34"/>
      <c r="J32" s="112"/>
      <c r="K32" s="35"/>
      <c r="L32" s="36">
        <f>SUM(L30:L31)</f>
        <v>0</v>
      </c>
      <c r="M32" s="38"/>
      <c r="N32" s="34"/>
      <c r="O32" s="34"/>
      <c r="P32" s="112"/>
      <c r="Q32" s="35"/>
      <c r="R32" s="36">
        <f>SUM(R29:R31)</f>
        <v>0</v>
      </c>
    </row>
    <row r="33" spans="1:18" x14ac:dyDescent="0.2">
      <c r="A33" s="40"/>
      <c r="B33" s="41" t="s">
        <v>13</v>
      </c>
      <c r="C33" s="96">
        <f>C17+C22+C27+C32</f>
        <v>0</v>
      </c>
      <c r="D33" s="96">
        <f t="shared" ref="D33:E33" si="13">D17+D22+D27+D32</f>
        <v>0</v>
      </c>
      <c r="E33" s="96">
        <f t="shared" si="13"/>
        <v>0</v>
      </c>
      <c r="F33" s="143"/>
      <c r="G33" s="59"/>
      <c r="H33" s="42"/>
      <c r="I33" s="42"/>
      <c r="J33" s="114"/>
      <c r="K33" s="43"/>
      <c r="L33" s="44">
        <f>L17+L22+L27+L32</f>
        <v>0</v>
      </c>
      <c r="M33" s="42"/>
      <c r="N33" s="42"/>
      <c r="O33" s="42"/>
      <c r="P33" s="114"/>
      <c r="Q33" s="43"/>
      <c r="R33" s="44">
        <f>R17+R22+R27+R32</f>
        <v>0</v>
      </c>
    </row>
    <row r="34" spans="1:18" x14ac:dyDescent="0.2">
      <c r="A34" s="9"/>
      <c r="B34" s="28"/>
      <c r="C34" s="91"/>
      <c r="D34" s="100"/>
      <c r="E34" s="91"/>
      <c r="F34" s="144"/>
      <c r="G34" s="57"/>
      <c r="H34" s="10"/>
      <c r="I34" s="10"/>
      <c r="J34" s="111"/>
      <c r="K34" s="11"/>
      <c r="L34" s="12"/>
      <c r="M34" s="10"/>
      <c r="N34" s="10"/>
      <c r="O34" s="10"/>
      <c r="P34" s="111"/>
      <c r="Q34" s="11"/>
      <c r="R34" s="12"/>
    </row>
    <row r="35" spans="1:18" x14ac:dyDescent="0.2">
      <c r="A35" s="28">
        <v>2</v>
      </c>
      <c r="B35" s="28" t="s">
        <v>14</v>
      </c>
      <c r="C35" s="91"/>
      <c r="D35" s="100"/>
      <c r="E35" s="91"/>
      <c r="F35" s="144"/>
      <c r="G35" s="57"/>
      <c r="H35" s="10"/>
      <c r="I35" s="10"/>
      <c r="J35" s="111"/>
      <c r="K35" s="11"/>
      <c r="L35" s="12"/>
      <c r="M35" s="10"/>
      <c r="N35" s="10"/>
      <c r="O35" s="10"/>
      <c r="P35" s="111"/>
      <c r="Q35" s="11"/>
      <c r="R35" s="12"/>
    </row>
    <row r="36" spans="1:18" x14ac:dyDescent="0.2">
      <c r="A36" s="28">
        <v>2.1</v>
      </c>
      <c r="B36" s="28" t="s">
        <v>12</v>
      </c>
      <c r="C36" s="91"/>
      <c r="D36" s="100"/>
      <c r="E36" s="91"/>
      <c r="F36" s="144"/>
      <c r="G36" s="57"/>
      <c r="H36" s="10"/>
      <c r="I36" s="10"/>
      <c r="J36" s="111"/>
      <c r="K36" s="11"/>
      <c r="L36" s="12"/>
      <c r="M36" s="10"/>
      <c r="N36" s="10"/>
      <c r="O36" s="10"/>
      <c r="P36" s="111"/>
      <c r="Q36" s="11"/>
      <c r="R36" s="12">
        <f>O36*P36*Q36</f>
        <v>0</v>
      </c>
    </row>
    <row r="37" spans="1:18" x14ac:dyDescent="0.2">
      <c r="A37" s="9" t="s">
        <v>174</v>
      </c>
      <c r="B37" s="9"/>
      <c r="C37" s="91">
        <f t="shared" si="1"/>
        <v>0</v>
      </c>
      <c r="D37" s="100">
        <f t="shared" ref="D37:D38" si="14">L37</f>
        <v>0</v>
      </c>
      <c r="E37" s="91">
        <f t="shared" ref="E37:E38" si="15">R37</f>
        <v>0</v>
      </c>
      <c r="F37" s="144"/>
      <c r="G37" s="57"/>
      <c r="H37" s="10"/>
      <c r="I37" s="10"/>
      <c r="J37" s="111"/>
      <c r="K37" s="11"/>
      <c r="L37" s="12">
        <f>I37*J37*K37</f>
        <v>0</v>
      </c>
      <c r="M37" s="10"/>
      <c r="N37" s="10"/>
      <c r="O37" s="10"/>
      <c r="P37" s="111"/>
      <c r="Q37" s="11"/>
      <c r="R37" s="12">
        <f t="shared" ref="R37:R38" si="16">O37*P37*Q37</f>
        <v>0</v>
      </c>
    </row>
    <row r="38" spans="1:18" x14ac:dyDescent="0.2">
      <c r="A38" s="9" t="s">
        <v>175</v>
      </c>
      <c r="B38" s="9"/>
      <c r="C38" s="91">
        <f t="shared" si="1"/>
        <v>0</v>
      </c>
      <c r="D38" s="100">
        <f t="shared" si="14"/>
        <v>0</v>
      </c>
      <c r="E38" s="91">
        <f t="shared" si="15"/>
        <v>0</v>
      </c>
      <c r="F38" s="144"/>
      <c r="G38" s="57"/>
      <c r="H38" s="10"/>
      <c r="I38" s="10"/>
      <c r="J38" s="111"/>
      <c r="K38" s="11"/>
      <c r="L38" s="12">
        <f>I38*J38*K38</f>
        <v>0</v>
      </c>
      <c r="M38" s="10"/>
      <c r="N38" s="10"/>
      <c r="O38" s="10"/>
      <c r="P38" s="111"/>
      <c r="Q38" s="11"/>
      <c r="R38" s="12">
        <f t="shared" si="16"/>
        <v>0</v>
      </c>
    </row>
    <row r="39" spans="1:18" x14ac:dyDescent="0.2">
      <c r="A39" s="32"/>
      <c r="B39" s="33" t="s">
        <v>19</v>
      </c>
      <c r="C39" s="122">
        <f>SUM(C37:C38)</f>
        <v>0</v>
      </c>
      <c r="D39" s="122">
        <f t="shared" ref="D39:E39" si="17">SUM(D37:D38)</f>
        <v>0</v>
      </c>
      <c r="E39" s="122">
        <f t="shared" si="17"/>
        <v>0</v>
      </c>
      <c r="F39" s="143"/>
      <c r="G39" s="58"/>
      <c r="H39" s="34"/>
      <c r="I39" s="34"/>
      <c r="J39" s="112"/>
      <c r="K39" s="35"/>
      <c r="L39" s="36">
        <f>SUM(L37:L38)</f>
        <v>0</v>
      </c>
      <c r="M39" s="34"/>
      <c r="N39" s="34"/>
      <c r="O39" s="34"/>
      <c r="P39" s="112"/>
      <c r="Q39" s="35"/>
      <c r="R39" s="36">
        <f>SUM(R36:R38)</f>
        <v>0</v>
      </c>
    </row>
    <row r="40" spans="1:18" s="22" customFormat="1" x14ac:dyDescent="0.2">
      <c r="A40" s="9"/>
      <c r="B40" s="28"/>
      <c r="C40" s="90"/>
      <c r="D40" s="102"/>
      <c r="E40" s="90"/>
      <c r="F40" s="143"/>
      <c r="G40" s="57"/>
      <c r="H40" s="10"/>
      <c r="I40" s="10"/>
      <c r="J40" s="111"/>
      <c r="K40" s="11"/>
      <c r="L40" s="21"/>
      <c r="M40" s="10"/>
      <c r="N40" s="10"/>
      <c r="O40" s="10"/>
      <c r="P40" s="111"/>
      <c r="Q40" s="11"/>
      <c r="R40" s="21"/>
    </row>
    <row r="41" spans="1:18" x14ac:dyDescent="0.2">
      <c r="A41" s="28">
        <v>2.2000000000000002</v>
      </c>
      <c r="B41" s="28" t="s">
        <v>16</v>
      </c>
      <c r="C41" s="91"/>
      <c r="D41" s="100"/>
      <c r="E41" s="91"/>
      <c r="F41" s="144"/>
      <c r="G41" s="57"/>
      <c r="H41" s="10"/>
      <c r="I41" s="10"/>
      <c r="J41" s="111"/>
      <c r="K41" s="11"/>
      <c r="L41" s="12"/>
      <c r="M41" s="10"/>
      <c r="N41" s="10"/>
      <c r="O41" s="10"/>
      <c r="P41" s="111"/>
      <c r="Q41" s="11"/>
      <c r="R41" s="12"/>
    </row>
    <row r="42" spans="1:18" x14ac:dyDescent="0.2">
      <c r="A42" s="9" t="s">
        <v>176</v>
      </c>
      <c r="B42" s="9"/>
      <c r="C42" s="91">
        <f t="shared" si="1"/>
        <v>0</v>
      </c>
      <c r="D42" s="100">
        <f t="shared" ref="D42:D43" si="18">L42</f>
        <v>0</v>
      </c>
      <c r="E42" s="91">
        <f t="shared" ref="E42:E43" si="19">R42</f>
        <v>0</v>
      </c>
      <c r="F42" s="144"/>
      <c r="G42" s="57"/>
      <c r="H42" s="10"/>
      <c r="I42" s="10"/>
      <c r="J42" s="111"/>
      <c r="K42" s="11"/>
      <c r="L42" s="12">
        <f>I42*J42*K42</f>
        <v>0</v>
      </c>
      <c r="M42" s="10"/>
      <c r="N42" s="10"/>
      <c r="O42" s="10"/>
      <c r="P42" s="111"/>
      <c r="Q42" s="11"/>
      <c r="R42" s="12">
        <f>O42*P42*Q42</f>
        <v>0</v>
      </c>
    </row>
    <row r="43" spans="1:18" x14ac:dyDescent="0.2">
      <c r="A43" s="9" t="s">
        <v>177</v>
      </c>
      <c r="B43" s="9"/>
      <c r="C43" s="91">
        <f t="shared" si="1"/>
        <v>0</v>
      </c>
      <c r="D43" s="100">
        <f t="shared" si="18"/>
        <v>0</v>
      </c>
      <c r="E43" s="91">
        <f t="shared" si="19"/>
        <v>0</v>
      </c>
      <c r="F43" s="144"/>
      <c r="G43" s="57"/>
      <c r="H43" s="10"/>
      <c r="I43" s="10"/>
      <c r="J43" s="111"/>
      <c r="K43" s="11"/>
      <c r="L43" s="12">
        <f>I43*J43*K43</f>
        <v>0</v>
      </c>
      <c r="M43" s="10"/>
      <c r="N43" s="10"/>
      <c r="O43" s="10"/>
      <c r="P43" s="111"/>
      <c r="Q43" s="11"/>
      <c r="R43" s="12">
        <f>O43*P43*Q43</f>
        <v>0</v>
      </c>
    </row>
    <row r="44" spans="1:18" x14ac:dyDescent="0.2">
      <c r="A44" s="32"/>
      <c r="B44" s="33" t="s">
        <v>20</v>
      </c>
      <c r="C44" s="122">
        <f>SUM(C42:C43)</f>
        <v>0</v>
      </c>
      <c r="D44" s="122">
        <f t="shared" ref="D44:E44" si="20">SUM(D42:D43)</f>
        <v>0</v>
      </c>
      <c r="E44" s="122">
        <f t="shared" si="20"/>
        <v>0</v>
      </c>
      <c r="F44" s="143"/>
      <c r="G44" s="58"/>
      <c r="H44" s="34"/>
      <c r="I44" s="34"/>
      <c r="J44" s="112"/>
      <c r="K44" s="35"/>
      <c r="L44" s="36">
        <f>SUM(L42:L43)</f>
        <v>0</v>
      </c>
      <c r="M44" s="38"/>
      <c r="N44" s="34"/>
      <c r="O44" s="34"/>
      <c r="P44" s="112"/>
      <c r="Q44" s="35"/>
      <c r="R44" s="36">
        <f>SUM(R42:R43)</f>
        <v>0</v>
      </c>
    </row>
    <row r="45" spans="1:18" s="22" customFormat="1" x14ac:dyDescent="0.2">
      <c r="A45" s="9"/>
      <c r="B45" s="28"/>
      <c r="C45" s="90"/>
      <c r="D45" s="102"/>
      <c r="E45" s="90"/>
      <c r="F45" s="143"/>
      <c r="G45" s="57"/>
      <c r="H45" s="10"/>
      <c r="I45" s="10"/>
      <c r="J45" s="111"/>
      <c r="K45" s="11"/>
      <c r="L45" s="21"/>
      <c r="M45" s="10"/>
      <c r="N45" s="10"/>
      <c r="O45" s="10"/>
      <c r="P45" s="111"/>
      <c r="Q45" s="11"/>
      <c r="R45" s="21"/>
    </row>
    <row r="46" spans="1:18" x14ac:dyDescent="0.2">
      <c r="A46" s="28">
        <v>2.2999999999999998</v>
      </c>
      <c r="B46" s="28" t="s">
        <v>21</v>
      </c>
      <c r="C46" s="91"/>
      <c r="D46" s="100"/>
      <c r="E46" s="91"/>
      <c r="F46" s="144"/>
      <c r="G46" s="57"/>
      <c r="H46" s="10"/>
      <c r="I46" s="10"/>
      <c r="J46" s="111"/>
      <c r="K46" s="11"/>
      <c r="L46" s="12"/>
      <c r="M46" s="10"/>
      <c r="N46" s="10"/>
      <c r="O46" s="10"/>
      <c r="P46" s="111"/>
      <c r="Q46" s="11"/>
      <c r="R46" s="12"/>
    </row>
    <row r="47" spans="1:18" x14ac:dyDescent="0.2">
      <c r="A47" s="9" t="s">
        <v>178</v>
      </c>
      <c r="B47" s="9"/>
      <c r="C47" s="91">
        <f t="shared" si="1"/>
        <v>0</v>
      </c>
      <c r="D47" s="100">
        <f t="shared" ref="D47:D48" si="21">L47</f>
        <v>0</v>
      </c>
      <c r="E47" s="91">
        <f t="shared" ref="E47:E48" si="22">R47</f>
        <v>0</v>
      </c>
      <c r="F47" s="144"/>
      <c r="G47" s="57"/>
      <c r="H47" s="10"/>
      <c r="I47" s="10"/>
      <c r="J47" s="111"/>
      <c r="K47" s="11"/>
      <c r="L47" s="12">
        <f>I47*J47*K47</f>
        <v>0</v>
      </c>
      <c r="M47" s="10"/>
      <c r="N47" s="10"/>
      <c r="O47" s="10"/>
      <c r="P47" s="111"/>
      <c r="Q47" s="11"/>
      <c r="R47" s="12">
        <f>O47*P47*Q47</f>
        <v>0</v>
      </c>
    </row>
    <row r="48" spans="1:18" x14ac:dyDescent="0.2">
      <c r="A48" s="9" t="s">
        <v>179</v>
      </c>
      <c r="B48" s="9"/>
      <c r="C48" s="91">
        <f t="shared" si="1"/>
        <v>0</v>
      </c>
      <c r="D48" s="100">
        <f t="shared" si="21"/>
        <v>0</v>
      </c>
      <c r="E48" s="91">
        <f t="shared" si="22"/>
        <v>0</v>
      </c>
      <c r="F48" s="144"/>
      <c r="G48" s="57"/>
      <c r="H48" s="10"/>
      <c r="I48" s="10"/>
      <c r="J48" s="111"/>
      <c r="K48" s="11"/>
      <c r="L48" s="12">
        <f>I48*J48*K48</f>
        <v>0</v>
      </c>
      <c r="M48" s="10"/>
      <c r="N48" s="10"/>
      <c r="O48" s="10"/>
      <c r="P48" s="111"/>
      <c r="Q48" s="11"/>
      <c r="R48" s="12">
        <f>O48*P48*Q48</f>
        <v>0</v>
      </c>
    </row>
    <row r="49" spans="1:18" x14ac:dyDescent="0.2">
      <c r="A49" s="32"/>
      <c r="B49" s="33" t="s">
        <v>22</v>
      </c>
      <c r="C49" s="122">
        <f>SUM(C47:C48)</f>
        <v>0</v>
      </c>
      <c r="D49" s="122">
        <f t="shared" ref="D49:E49" si="23">SUM(D47:D48)</f>
        <v>0</v>
      </c>
      <c r="E49" s="122">
        <f t="shared" si="23"/>
        <v>0</v>
      </c>
      <c r="F49" s="143"/>
      <c r="G49" s="68"/>
      <c r="H49" s="38"/>
      <c r="I49" s="38"/>
      <c r="J49" s="113"/>
      <c r="K49" s="39"/>
      <c r="L49" s="36">
        <f>SUM(L47:L48)</f>
        <v>0</v>
      </c>
      <c r="M49" s="38"/>
      <c r="N49" s="38"/>
      <c r="O49" s="38"/>
      <c r="P49" s="113"/>
      <c r="Q49" s="39"/>
      <c r="R49" s="36">
        <f>SUM(R47:R48)</f>
        <v>0</v>
      </c>
    </row>
    <row r="50" spans="1:18" s="22" customFormat="1" x14ac:dyDescent="0.2">
      <c r="A50" s="9"/>
      <c r="B50" s="28"/>
      <c r="C50" s="90"/>
      <c r="D50" s="102"/>
      <c r="E50" s="90"/>
      <c r="F50" s="143"/>
      <c r="G50" s="61"/>
      <c r="H50" s="45"/>
      <c r="I50" s="45"/>
      <c r="J50" s="115"/>
      <c r="K50" s="46"/>
      <c r="L50" s="21"/>
      <c r="M50" s="45"/>
      <c r="N50" s="45"/>
      <c r="O50" s="45"/>
      <c r="P50" s="115"/>
      <c r="Q50" s="46"/>
      <c r="R50" s="21"/>
    </row>
    <row r="51" spans="1:18" x14ac:dyDescent="0.2">
      <c r="A51" s="28">
        <v>2.4</v>
      </c>
      <c r="B51" s="28" t="s">
        <v>23</v>
      </c>
      <c r="C51" s="91"/>
      <c r="D51" s="100"/>
      <c r="E51" s="91"/>
      <c r="F51" s="144"/>
      <c r="G51" s="57"/>
      <c r="H51" s="10"/>
      <c r="I51" s="10"/>
      <c r="J51" s="111"/>
      <c r="K51" s="11"/>
      <c r="L51" s="12"/>
      <c r="M51" s="10"/>
      <c r="N51" s="10"/>
      <c r="O51" s="10"/>
      <c r="P51" s="111"/>
      <c r="Q51" s="11"/>
      <c r="R51" s="12"/>
    </row>
    <row r="52" spans="1:18" x14ac:dyDescent="0.2">
      <c r="A52" s="9" t="s">
        <v>181</v>
      </c>
      <c r="B52" s="9"/>
      <c r="C52" s="91">
        <f t="shared" si="1"/>
        <v>0</v>
      </c>
      <c r="D52" s="100">
        <f t="shared" ref="D52:D53" si="24">L52</f>
        <v>0</v>
      </c>
      <c r="E52" s="91">
        <f t="shared" ref="E52:E53" si="25">R52</f>
        <v>0</v>
      </c>
      <c r="F52" s="144"/>
      <c r="G52" s="57"/>
      <c r="H52" s="10"/>
      <c r="I52" s="10"/>
      <c r="J52" s="111"/>
      <c r="K52" s="11"/>
      <c r="L52" s="12">
        <f>I52*J52*K52</f>
        <v>0</v>
      </c>
      <c r="M52" s="10"/>
      <c r="N52" s="10"/>
      <c r="O52" s="10"/>
      <c r="P52" s="111"/>
      <c r="Q52" s="11"/>
      <c r="R52" s="12">
        <f>O52*P52*Q52</f>
        <v>0</v>
      </c>
    </row>
    <row r="53" spans="1:18" x14ac:dyDescent="0.2">
      <c r="A53" s="9" t="s">
        <v>182</v>
      </c>
      <c r="B53" s="9"/>
      <c r="C53" s="91">
        <f t="shared" si="1"/>
        <v>0</v>
      </c>
      <c r="D53" s="100">
        <f t="shared" si="24"/>
        <v>0</v>
      </c>
      <c r="E53" s="91">
        <f t="shared" si="25"/>
        <v>0</v>
      </c>
      <c r="F53" s="144"/>
      <c r="G53" s="57"/>
      <c r="H53" s="10"/>
      <c r="I53" s="10"/>
      <c r="J53" s="111"/>
      <c r="K53" s="11"/>
      <c r="L53" s="12">
        <f>I53*J53*K53</f>
        <v>0</v>
      </c>
      <c r="M53" s="10"/>
      <c r="N53" s="10"/>
      <c r="O53" s="10"/>
      <c r="P53" s="111"/>
      <c r="Q53" s="11"/>
      <c r="R53" s="12">
        <f>O53*P53*Q53</f>
        <v>0</v>
      </c>
    </row>
    <row r="54" spans="1:18" x14ac:dyDescent="0.2">
      <c r="A54" s="32"/>
      <c r="B54" s="33" t="s">
        <v>24</v>
      </c>
      <c r="C54" s="123">
        <f>SUM(C52:C53)</f>
        <v>0</v>
      </c>
      <c r="D54" s="123">
        <f t="shared" ref="D54:E54" si="26">SUM(D52:D53)</f>
        <v>0</v>
      </c>
      <c r="E54" s="123">
        <f t="shared" si="26"/>
        <v>0</v>
      </c>
      <c r="F54" s="144"/>
      <c r="G54" s="58"/>
      <c r="H54" s="34"/>
      <c r="I54" s="34"/>
      <c r="J54" s="112"/>
      <c r="K54" s="35"/>
      <c r="L54" s="37">
        <f>SUM(L52:L53)</f>
        <v>0</v>
      </c>
      <c r="M54" s="34"/>
      <c r="N54" s="34"/>
      <c r="O54" s="34"/>
      <c r="P54" s="112"/>
      <c r="Q54" s="35"/>
      <c r="R54" s="37">
        <f>SUM(R52:R53)</f>
        <v>0</v>
      </c>
    </row>
    <row r="55" spans="1:18" x14ac:dyDescent="0.2">
      <c r="A55" s="40"/>
      <c r="B55" s="41" t="s">
        <v>17</v>
      </c>
      <c r="C55" s="96">
        <f>C39+C44+C49+C54</f>
        <v>0</v>
      </c>
      <c r="D55" s="96">
        <f t="shared" ref="D55:E55" si="27">D39+D44+D49+D54</f>
        <v>0</v>
      </c>
      <c r="E55" s="96">
        <f t="shared" si="27"/>
        <v>0</v>
      </c>
      <c r="F55" s="143"/>
      <c r="G55" s="59"/>
      <c r="H55" s="42"/>
      <c r="I55" s="42"/>
      <c r="J55" s="114"/>
      <c r="K55" s="43"/>
      <c r="L55" s="44">
        <f>L39+L44+L49+L54</f>
        <v>0</v>
      </c>
      <c r="M55" s="42"/>
      <c r="N55" s="42"/>
      <c r="O55" s="42"/>
      <c r="P55" s="114"/>
      <c r="Q55" s="43"/>
      <c r="R55" s="44">
        <f>R39+R44+R49+R54</f>
        <v>0</v>
      </c>
    </row>
    <row r="56" spans="1:18" x14ac:dyDescent="0.2">
      <c r="A56" s="9"/>
      <c r="B56" s="9"/>
      <c r="C56" s="91"/>
      <c r="D56" s="100"/>
      <c r="E56" s="91"/>
      <c r="F56" s="144"/>
      <c r="G56" s="57"/>
      <c r="H56" s="10"/>
      <c r="I56" s="10"/>
      <c r="J56" s="111"/>
      <c r="K56" s="11"/>
      <c r="L56" s="12"/>
      <c r="M56" s="10"/>
      <c r="N56" s="10"/>
      <c r="O56" s="10"/>
      <c r="P56" s="111"/>
      <c r="Q56" s="11"/>
      <c r="R56" s="12"/>
    </row>
    <row r="57" spans="1:18" x14ac:dyDescent="0.2">
      <c r="A57" s="28">
        <v>3</v>
      </c>
      <c r="B57" s="28" t="s">
        <v>15</v>
      </c>
      <c r="C57" s="91"/>
      <c r="D57" s="100"/>
      <c r="E57" s="91"/>
      <c r="F57" s="144"/>
      <c r="G57" s="57"/>
      <c r="H57" s="10"/>
      <c r="I57" s="10"/>
      <c r="J57" s="111"/>
      <c r="K57" s="11"/>
      <c r="L57" s="12"/>
      <c r="M57" s="10"/>
      <c r="N57" s="10"/>
      <c r="O57" s="10"/>
      <c r="P57" s="111"/>
      <c r="Q57" s="11"/>
      <c r="R57" s="12"/>
    </row>
    <row r="58" spans="1:18" x14ac:dyDescent="0.2">
      <c r="A58" s="28">
        <v>3.1</v>
      </c>
      <c r="B58" s="28" t="s">
        <v>12</v>
      </c>
      <c r="C58" s="91"/>
      <c r="D58" s="100"/>
      <c r="E58" s="91"/>
      <c r="F58" s="144"/>
      <c r="G58" s="57"/>
      <c r="H58" s="10"/>
      <c r="I58" s="10"/>
      <c r="J58" s="111"/>
      <c r="K58" s="11"/>
      <c r="L58" s="12"/>
      <c r="M58" s="10"/>
      <c r="N58" s="10"/>
      <c r="O58" s="10"/>
      <c r="P58" s="111"/>
      <c r="Q58" s="11"/>
      <c r="R58" s="12"/>
    </row>
    <row r="59" spans="1:18" x14ac:dyDescent="0.2">
      <c r="A59" s="9" t="s">
        <v>5</v>
      </c>
      <c r="B59" s="9"/>
      <c r="C59" s="91">
        <f t="shared" si="1"/>
        <v>0</v>
      </c>
      <c r="D59" s="100">
        <f t="shared" ref="D59:D60" si="28">L59</f>
        <v>0</v>
      </c>
      <c r="E59" s="91">
        <f t="shared" ref="E59:E60" si="29">R59</f>
        <v>0</v>
      </c>
      <c r="F59" s="144"/>
      <c r="G59" s="57"/>
      <c r="H59" s="10"/>
      <c r="I59" s="10"/>
      <c r="J59" s="111"/>
      <c r="K59" s="11"/>
      <c r="L59" s="12">
        <f>I59*J59*K59</f>
        <v>0</v>
      </c>
      <c r="M59" s="10"/>
      <c r="N59" s="10"/>
      <c r="O59" s="10"/>
      <c r="P59" s="111"/>
      <c r="Q59" s="11"/>
      <c r="R59" s="12">
        <f>O59*P59*Q59</f>
        <v>0</v>
      </c>
    </row>
    <row r="60" spans="1:18" x14ac:dyDescent="0.2">
      <c r="A60" s="9" t="s">
        <v>6</v>
      </c>
      <c r="B60" s="9"/>
      <c r="C60" s="91">
        <f t="shared" si="1"/>
        <v>0</v>
      </c>
      <c r="D60" s="100">
        <f t="shared" si="28"/>
        <v>0</v>
      </c>
      <c r="E60" s="91">
        <f t="shared" si="29"/>
        <v>0</v>
      </c>
      <c r="F60" s="144"/>
      <c r="G60" s="57"/>
      <c r="H60" s="10"/>
      <c r="I60" s="10"/>
      <c r="J60" s="111"/>
      <c r="K60" s="11"/>
      <c r="L60" s="12">
        <f>I60*J60*K60</f>
        <v>0</v>
      </c>
      <c r="M60" s="10"/>
      <c r="N60" s="10"/>
      <c r="O60" s="10"/>
      <c r="P60" s="111"/>
      <c r="Q60" s="11"/>
      <c r="R60" s="12">
        <f>O60*P60*Q60</f>
        <v>0</v>
      </c>
    </row>
    <row r="61" spans="1:18" x14ac:dyDescent="0.2">
      <c r="A61" s="32"/>
      <c r="B61" s="33" t="s">
        <v>19</v>
      </c>
      <c r="C61" s="122">
        <f>SUM(C59:C60)</f>
        <v>0</v>
      </c>
      <c r="D61" s="122">
        <f t="shared" ref="D61:E61" si="30">SUM(D59:D60)</f>
        <v>0</v>
      </c>
      <c r="E61" s="122">
        <f t="shared" si="30"/>
        <v>0</v>
      </c>
      <c r="F61" s="143"/>
      <c r="G61" s="58"/>
      <c r="H61" s="34"/>
      <c r="I61" s="34"/>
      <c r="J61" s="112"/>
      <c r="K61" s="35"/>
      <c r="L61" s="36">
        <f>SUM(L59:L60)</f>
        <v>0</v>
      </c>
      <c r="M61" s="34"/>
      <c r="N61" s="34"/>
      <c r="O61" s="34"/>
      <c r="P61" s="112"/>
      <c r="Q61" s="35"/>
      <c r="R61" s="36">
        <f>SUM(R59:R60)</f>
        <v>0</v>
      </c>
    </row>
    <row r="62" spans="1:18" s="22" customFormat="1" x14ac:dyDescent="0.2">
      <c r="A62" s="9"/>
      <c r="B62" s="28"/>
      <c r="C62" s="90"/>
      <c r="D62" s="102"/>
      <c r="E62" s="90"/>
      <c r="F62" s="143"/>
      <c r="G62" s="57"/>
      <c r="H62" s="10"/>
      <c r="I62" s="10"/>
      <c r="J62" s="111"/>
      <c r="K62" s="11"/>
      <c r="L62" s="21"/>
      <c r="M62" s="10"/>
      <c r="N62" s="10"/>
      <c r="O62" s="10"/>
      <c r="P62" s="111"/>
      <c r="Q62" s="11"/>
      <c r="R62" s="21"/>
    </row>
    <row r="63" spans="1:18" x14ac:dyDescent="0.2">
      <c r="A63" s="28">
        <v>3.2</v>
      </c>
      <c r="B63" s="28" t="s">
        <v>16</v>
      </c>
      <c r="C63" s="91"/>
      <c r="D63" s="100"/>
      <c r="E63" s="91"/>
      <c r="F63" s="144"/>
      <c r="G63" s="57"/>
      <c r="H63" s="10"/>
      <c r="I63" s="10"/>
      <c r="J63" s="111"/>
      <c r="K63" s="11"/>
      <c r="L63" s="12"/>
      <c r="M63" s="10"/>
      <c r="N63" s="10"/>
      <c r="O63" s="10"/>
      <c r="P63" s="111"/>
      <c r="Q63" s="11"/>
      <c r="R63" s="12"/>
    </row>
    <row r="64" spans="1:18" x14ac:dyDescent="0.2">
      <c r="A64" s="9" t="s">
        <v>183</v>
      </c>
      <c r="B64" s="9"/>
      <c r="C64" s="91">
        <f>D64+E64</f>
        <v>0</v>
      </c>
      <c r="D64" s="100">
        <f t="shared" ref="D64:D65" si="31">L64</f>
        <v>0</v>
      </c>
      <c r="E64" s="91">
        <f t="shared" ref="E64:E65" si="32">R64</f>
        <v>0</v>
      </c>
      <c r="F64" s="144"/>
      <c r="G64" s="57"/>
      <c r="H64" s="10"/>
      <c r="I64" s="10"/>
      <c r="J64" s="111"/>
      <c r="K64" s="11"/>
      <c r="L64" s="12">
        <f>I64*J64*K64</f>
        <v>0</v>
      </c>
      <c r="M64" s="10"/>
      <c r="N64" s="10"/>
      <c r="O64" s="10"/>
      <c r="P64" s="111"/>
      <c r="Q64" s="11"/>
      <c r="R64" s="12">
        <f>O64*P64*Q64</f>
        <v>0</v>
      </c>
    </row>
    <row r="65" spans="1:18" x14ac:dyDescent="0.2">
      <c r="A65" s="9" t="s">
        <v>184</v>
      </c>
      <c r="B65" s="9"/>
      <c r="C65" s="91">
        <f t="shared" si="1"/>
        <v>0</v>
      </c>
      <c r="D65" s="100">
        <f t="shared" si="31"/>
        <v>0</v>
      </c>
      <c r="E65" s="91">
        <f t="shared" si="32"/>
        <v>0</v>
      </c>
      <c r="F65" s="144"/>
      <c r="G65" s="57"/>
      <c r="H65" s="10"/>
      <c r="I65" s="10"/>
      <c r="J65" s="111"/>
      <c r="K65" s="11"/>
      <c r="L65" s="12">
        <f>I65*J65*K65</f>
        <v>0</v>
      </c>
      <c r="M65" s="10"/>
      <c r="N65" s="10"/>
      <c r="O65" s="10"/>
      <c r="P65" s="111"/>
      <c r="Q65" s="11"/>
      <c r="R65" s="12">
        <f>O65*P65*Q65</f>
        <v>0</v>
      </c>
    </row>
    <row r="66" spans="1:18" x14ac:dyDescent="0.2">
      <c r="A66" s="32"/>
      <c r="B66" s="33" t="s">
        <v>20</v>
      </c>
      <c r="C66" s="122">
        <f>SUM(C64:C65)</f>
        <v>0</v>
      </c>
      <c r="D66" s="122">
        <f t="shared" ref="D66:E66" si="33">SUM(D64:D65)</f>
        <v>0</v>
      </c>
      <c r="E66" s="122">
        <f t="shared" si="33"/>
        <v>0</v>
      </c>
      <c r="F66" s="143"/>
      <c r="G66" s="58"/>
      <c r="H66" s="34"/>
      <c r="I66" s="34"/>
      <c r="J66" s="112"/>
      <c r="K66" s="35"/>
      <c r="L66" s="36">
        <f>SUM(L64:L65)</f>
        <v>0</v>
      </c>
      <c r="M66" s="38"/>
      <c r="N66" s="34"/>
      <c r="O66" s="34"/>
      <c r="P66" s="112"/>
      <c r="Q66" s="35"/>
      <c r="R66" s="36">
        <f>SUM(R64:R65)</f>
        <v>0</v>
      </c>
    </row>
    <row r="67" spans="1:18" x14ac:dyDescent="0.2">
      <c r="A67" s="40"/>
      <c r="B67" s="41" t="s">
        <v>18</v>
      </c>
      <c r="C67" s="96">
        <f>C61+C66</f>
        <v>0</v>
      </c>
      <c r="D67" s="96">
        <f t="shared" ref="D67:E67" si="34">D61+D66</f>
        <v>0</v>
      </c>
      <c r="E67" s="96">
        <f t="shared" si="34"/>
        <v>0</v>
      </c>
      <c r="F67" s="144"/>
      <c r="G67" s="59"/>
      <c r="H67" s="42"/>
      <c r="I67" s="42"/>
      <c r="J67" s="114"/>
      <c r="K67" s="43"/>
      <c r="L67" s="44">
        <f>L61+L66</f>
        <v>0</v>
      </c>
      <c r="M67" s="42"/>
      <c r="N67" s="42"/>
      <c r="O67" s="42"/>
      <c r="P67" s="114"/>
      <c r="Q67" s="43"/>
      <c r="R67" s="44">
        <f>R61+R66</f>
        <v>0</v>
      </c>
    </row>
    <row r="68" spans="1:18" x14ac:dyDescent="0.2">
      <c r="A68" s="28"/>
      <c r="B68" s="28"/>
      <c r="C68" s="91"/>
      <c r="D68" s="100"/>
      <c r="E68" s="91"/>
      <c r="F68" s="144"/>
      <c r="G68" s="57"/>
      <c r="H68" s="10"/>
      <c r="I68" s="10"/>
      <c r="J68" s="111"/>
      <c r="K68" s="11"/>
      <c r="L68" s="12"/>
      <c r="M68" s="10"/>
      <c r="N68" s="10"/>
      <c r="O68" s="10"/>
      <c r="P68" s="111"/>
      <c r="Q68" s="11"/>
      <c r="R68" s="12"/>
    </row>
    <row r="69" spans="1:18" x14ac:dyDescent="0.2">
      <c r="A69" s="28">
        <v>4</v>
      </c>
      <c r="B69" s="28" t="s">
        <v>25</v>
      </c>
      <c r="C69" s="91"/>
      <c r="D69" s="100"/>
      <c r="E69" s="91"/>
      <c r="F69" s="144"/>
      <c r="G69" s="57"/>
      <c r="H69" s="10"/>
      <c r="I69" s="10"/>
      <c r="J69" s="111"/>
      <c r="K69" s="11"/>
      <c r="L69" s="12"/>
      <c r="M69" s="10"/>
      <c r="N69" s="10"/>
      <c r="O69" s="10"/>
      <c r="P69" s="111"/>
      <c r="Q69" s="11"/>
      <c r="R69" s="12"/>
    </row>
    <row r="70" spans="1:18" x14ac:dyDescent="0.2">
      <c r="A70" s="28">
        <v>4.0999999999999996</v>
      </c>
      <c r="B70" s="28" t="s">
        <v>12</v>
      </c>
      <c r="C70" s="91"/>
      <c r="D70" s="100"/>
      <c r="E70" s="91"/>
      <c r="F70" s="144"/>
      <c r="G70" s="57"/>
      <c r="H70" s="10"/>
      <c r="I70" s="10"/>
      <c r="J70" s="111"/>
      <c r="K70" s="11"/>
      <c r="L70" s="12"/>
      <c r="M70" s="10"/>
      <c r="N70" s="10"/>
      <c r="O70" s="10"/>
      <c r="P70" s="111"/>
      <c r="Q70" s="11"/>
      <c r="R70" s="12"/>
    </row>
    <row r="71" spans="1:18" x14ac:dyDescent="0.2">
      <c r="A71" s="9" t="s">
        <v>185</v>
      </c>
      <c r="B71" s="9"/>
      <c r="C71" s="91">
        <f t="shared" si="1"/>
        <v>0</v>
      </c>
      <c r="D71" s="100">
        <f t="shared" ref="D71:D72" si="35">L71</f>
        <v>0</v>
      </c>
      <c r="E71" s="91">
        <f t="shared" ref="E71:E72" si="36">R71</f>
        <v>0</v>
      </c>
      <c r="F71" s="144"/>
      <c r="G71" s="57"/>
      <c r="H71" s="10"/>
      <c r="I71" s="10"/>
      <c r="J71" s="111"/>
      <c r="K71" s="11"/>
      <c r="L71" s="12">
        <f>I71*J71*K71</f>
        <v>0</v>
      </c>
      <c r="M71" s="10"/>
      <c r="N71" s="10"/>
      <c r="O71" s="10"/>
      <c r="P71" s="111"/>
      <c r="Q71" s="11"/>
      <c r="R71" s="12">
        <f>O71*P71*Q71</f>
        <v>0</v>
      </c>
    </row>
    <row r="72" spans="1:18" x14ac:dyDescent="0.2">
      <c r="A72" s="9" t="s">
        <v>186</v>
      </c>
      <c r="B72" s="9"/>
      <c r="C72" s="91">
        <f t="shared" si="1"/>
        <v>0</v>
      </c>
      <c r="D72" s="100">
        <f t="shared" si="35"/>
        <v>0</v>
      </c>
      <c r="E72" s="91">
        <f t="shared" si="36"/>
        <v>0</v>
      </c>
      <c r="F72" s="144"/>
      <c r="G72" s="57"/>
      <c r="H72" s="10"/>
      <c r="I72" s="10"/>
      <c r="J72" s="111"/>
      <c r="K72" s="11"/>
      <c r="L72" s="12">
        <f>I72*J72*K72</f>
        <v>0</v>
      </c>
      <c r="M72" s="10"/>
      <c r="N72" s="10"/>
      <c r="O72" s="10"/>
      <c r="P72" s="111"/>
      <c r="Q72" s="11"/>
      <c r="R72" s="12">
        <f>O72*P72*Q72</f>
        <v>0</v>
      </c>
    </row>
    <row r="73" spans="1:18" x14ac:dyDescent="0.2">
      <c r="A73" s="32"/>
      <c r="B73" s="33" t="s">
        <v>19</v>
      </c>
      <c r="C73" s="122">
        <f>SUM(C71:C72)</f>
        <v>0</v>
      </c>
      <c r="D73" s="122">
        <f t="shared" ref="D73:E73" si="37">SUM(D71:D72)</f>
        <v>0</v>
      </c>
      <c r="E73" s="122">
        <f t="shared" si="37"/>
        <v>0</v>
      </c>
      <c r="F73" s="143"/>
      <c r="G73" s="58"/>
      <c r="H73" s="34"/>
      <c r="I73" s="34"/>
      <c r="J73" s="112"/>
      <c r="K73" s="35"/>
      <c r="L73" s="36">
        <f>SUM(L71:L72)</f>
        <v>0</v>
      </c>
      <c r="M73" s="34"/>
      <c r="N73" s="34"/>
      <c r="O73" s="34"/>
      <c r="P73" s="112"/>
      <c r="Q73" s="35"/>
      <c r="R73" s="36">
        <f>SUM(R71:R72)</f>
        <v>0</v>
      </c>
    </row>
    <row r="74" spans="1:18" s="22" customFormat="1" x14ac:dyDescent="0.2">
      <c r="A74" s="9"/>
      <c r="B74" s="28"/>
      <c r="C74" s="90"/>
      <c r="D74" s="102"/>
      <c r="E74" s="90"/>
      <c r="F74" s="143"/>
      <c r="G74" s="57"/>
      <c r="H74" s="10"/>
      <c r="I74" s="10"/>
      <c r="J74" s="111"/>
      <c r="K74" s="11"/>
      <c r="L74" s="21"/>
      <c r="M74" s="10"/>
      <c r="N74" s="10"/>
      <c r="O74" s="10"/>
      <c r="P74" s="111"/>
      <c r="Q74" s="11"/>
      <c r="R74" s="21"/>
    </row>
    <row r="75" spans="1:18" x14ac:dyDescent="0.2">
      <c r="A75" s="28">
        <v>4.2</v>
      </c>
      <c r="B75" s="28" t="s">
        <v>16</v>
      </c>
      <c r="C75" s="91"/>
      <c r="D75" s="100"/>
      <c r="E75" s="91"/>
      <c r="F75" s="144"/>
      <c r="G75" s="57"/>
      <c r="H75" s="10"/>
      <c r="I75" s="10"/>
      <c r="J75" s="111"/>
      <c r="K75" s="11"/>
      <c r="L75" s="12"/>
      <c r="M75" s="10"/>
      <c r="N75" s="10"/>
      <c r="O75" s="10"/>
      <c r="P75" s="111"/>
      <c r="Q75" s="11"/>
      <c r="R75" s="12"/>
    </row>
    <row r="76" spans="1:18" x14ac:dyDescent="0.2">
      <c r="A76" s="9" t="s">
        <v>187</v>
      </c>
      <c r="B76" s="9"/>
      <c r="C76" s="91">
        <f t="shared" si="1"/>
        <v>0</v>
      </c>
      <c r="D76" s="100">
        <f t="shared" ref="D76:D77" si="38">L76</f>
        <v>0</v>
      </c>
      <c r="E76" s="91">
        <f t="shared" ref="E76:E77" si="39">R76</f>
        <v>0</v>
      </c>
      <c r="F76" s="144"/>
      <c r="G76" s="57"/>
      <c r="H76" s="10"/>
      <c r="I76" s="10"/>
      <c r="J76" s="111"/>
      <c r="K76" s="11"/>
      <c r="L76" s="12">
        <f>I76*J76*K76</f>
        <v>0</v>
      </c>
      <c r="M76" s="10"/>
      <c r="N76" s="10"/>
      <c r="O76" s="10"/>
      <c r="P76" s="111"/>
      <c r="Q76" s="11"/>
      <c r="R76" s="12">
        <f>O76*P76*Q76</f>
        <v>0</v>
      </c>
    </row>
    <row r="77" spans="1:18" x14ac:dyDescent="0.2">
      <c r="A77" s="9" t="s">
        <v>188</v>
      </c>
      <c r="B77" s="9"/>
      <c r="C77" s="91">
        <f t="shared" si="1"/>
        <v>0</v>
      </c>
      <c r="D77" s="100">
        <f t="shared" si="38"/>
        <v>0</v>
      </c>
      <c r="E77" s="91">
        <f t="shared" si="39"/>
        <v>0</v>
      </c>
      <c r="F77" s="144"/>
      <c r="G77" s="57"/>
      <c r="H77" s="10"/>
      <c r="I77" s="10"/>
      <c r="J77" s="111"/>
      <c r="K77" s="11"/>
      <c r="L77" s="12">
        <f>I77*J77*K77</f>
        <v>0</v>
      </c>
      <c r="M77" s="10"/>
      <c r="N77" s="10"/>
      <c r="O77" s="10"/>
      <c r="P77" s="111"/>
      <c r="Q77" s="11"/>
      <c r="R77" s="12">
        <f>O77*P77*Q77</f>
        <v>0</v>
      </c>
    </row>
    <row r="78" spans="1:18" x14ac:dyDescent="0.2">
      <c r="A78" s="32"/>
      <c r="B78" s="33" t="s">
        <v>20</v>
      </c>
      <c r="C78" s="122">
        <f>SUM(C76:C77)</f>
        <v>0</v>
      </c>
      <c r="D78" s="122">
        <f t="shared" ref="D78:E78" si="40">SUM(D76:D77)</f>
        <v>0</v>
      </c>
      <c r="E78" s="122">
        <f t="shared" si="40"/>
        <v>0</v>
      </c>
      <c r="F78" s="143"/>
      <c r="G78" s="58"/>
      <c r="H78" s="34"/>
      <c r="I78" s="34"/>
      <c r="J78" s="112"/>
      <c r="K78" s="35"/>
      <c r="L78" s="36">
        <f>SUM(L76:L77)</f>
        <v>0</v>
      </c>
      <c r="M78" s="38"/>
      <c r="N78" s="34"/>
      <c r="O78" s="34"/>
      <c r="P78" s="112"/>
      <c r="Q78" s="35"/>
      <c r="R78" s="36">
        <f>SUM(R76:R77)</f>
        <v>0</v>
      </c>
    </row>
    <row r="79" spans="1:18" x14ac:dyDescent="0.2">
      <c r="A79" s="40"/>
      <c r="B79" s="41" t="s">
        <v>26</v>
      </c>
      <c r="C79" s="96">
        <f>C73+C78</f>
        <v>0</v>
      </c>
      <c r="D79" s="96">
        <f t="shared" ref="D79:E79" si="41">D73+D78</f>
        <v>0</v>
      </c>
      <c r="E79" s="96">
        <f t="shared" si="41"/>
        <v>0</v>
      </c>
      <c r="F79" s="144"/>
      <c r="G79" s="59"/>
      <c r="H79" s="42"/>
      <c r="I79" s="42"/>
      <c r="J79" s="114"/>
      <c r="K79" s="43"/>
      <c r="L79" s="44">
        <f>L73+L78</f>
        <v>0</v>
      </c>
      <c r="M79" s="42"/>
      <c r="N79" s="42"/>
      <c r="O79" s="42"/>
      <c r="P79" s="114"/>
      <c r="Q79" s="43"/>
      <c r="R79" s="44">
        <f>R73+R78</f>
        <v>0</v>
      </c>
    </row>
    <row r="80" spans="1:18" s="22" customFormat="1" x14ac:dyDescent="0.2">
      <c r="A80" s="9"/>
      <c r="B80" s="28"/>
      <c r="C80" s="90"/>
      <c r="D80" s="102"/>
      <c r="E80" s="90"/>
      <c r="F80" s="144"/>
      <c r="G80" s="57"/>
      <c r="H80" s="10"/>
      <c r="I80" s="10"/>
      <c r="J80" s="111"/>
      <c r="K80" s="11"/>
      <c r="L80" s="21"/>
      <c r="M80" s="10"/>
      <c r="N80" s="10"/>
      <c r="O80" s="10"/>
      <c r="P80" s="111"/>
      <c r="Q80" s="11"/>
      <c r="R80" s="21"/>
    </row>
    <row r="81" spans="1:18" x14ac:dyDescent="0.2">
      <c r="A81" s="40"/>
      <c r="B81" s="98" t="s">
        <v>230</v>
      </c>
      <c r="C81" s="130">
        <f>C33+C55+C67+C79</f>
        <v>0</v>
      </c>
      <c r="D81" s="130">
        <f t="shared" ref="D81:E81" si="42">D33+D55+D67+D79</f>
        <v>0</v>
      </c>
      <c r="E81" s="135">
        <f t="shared" si="42"/>
        <v>0</v>
      </c>
      <c r="F81" s="104"/>
      <c r="G81" s="126"/>
      <c r="H81" s="104"/>
      <c r="I81" s="104"/>
      <c r="J81" s="104"/>
      <c r="K81" s="104"/>
      <c r="L81" s="134">
        <f>L33+L55+L67+L79</f>
        <v>0</v>
      </c>
      <c r="M81" s="98"/>
      <c r="N81" s="98"/>
      <c r="O81" s="98"/>
      <c r="P81" s="98"/>
      <c r="Q81" s="98"/>
      <c r="R81" s="129">
        <f>R33+R55+R67+R79</f>
        <v>0</v>
      </c>
    </row>
    <row r="82" spans="1:18" s="22" customFormat="1" x14ac:dyDescent="0.2">
      <c r="A82" s="9"/>
      <c r="B82" s="99"/>
      <c r="C82" s="91"/>
      <c r="D82" s="100"/>
      <c r="E82" s="91"/>
      <c r="F82" s="10"/>
      <c r="G82" s="57"/>
      <c r="H82" s="101"/>
      <c r="I82" s="102"/>
      <c r="J82" s="102"/>
      <c r="K82" s="103"/>
      <c r="L82" s="103"/>
      <c r="M82" s="103"/>
      <c r="N82" s="103"/>
      <c r="O82" s="103"/>
      <c r="P82" s="103"/>
      <c r="Q82" s="103"/>
      <c r="R82" s="103"/>
    </row>
    <row r="83" spans="1:18" s="22" customFormat="1" x14ac:dyDescent="0.2">
      <c r="A83" s="9"/>
      <c r="B83" s="28"/>
      <c r="C83" s="90"/>
      <c r="D83" s="100"/>
      <c r="E83" s="91"/>
      <c r="F83" s="144"/>
      <c r="G83" s="57"/>
      <c r="H83" s="10"/>
      <c r="I83" s="10"/>
      <c r="J83" s="111"/>
      <c r="K83" s="11"/>
      <c r="L83" s="21"/>
      <c r="M83" s="10"/>
      <c r="N83" s="10"/>
      <c r="O83" s="10"/>
      <c r="P83" s="111"/>
      <c r="Q83" s="11"/>
      <c r="R83" s="21"/>
    </row>
    <row r="84" spans="1:18" x14ac:dyDescent="0.2">
      <c r="A84" s="18"/>
      <c r="B84" s="18"/>
      <c r="C84" s="90"/>
      <c r="D84" s="100"/>
      <c r="E84" s="91"/>
      <c r="F84" s="143"/>
      <c r="G84" s="57"/>
      <c r="H84" s="10"/>
      <c r="I84" s="19"/>
      <c r="J84" s="116"/>
      <c r="K84" s="20"/>
      <c r="L84" s="21"/>
      <c r="M84" s="10"/>
      <c r="N84" s="10"/>
      <c r="O84" s="19"/>
      <c r="P84" s="116"/>
      <c r="Q84" s="20"/>
      <c r="R84" s="21"/>
    </row>
    <row r="85" spans="1:18" x14ac:dyDescent="0.2">
      <c r="A85" s="4" t="s">
        <v>27</v>
      </c>
      <c r="B85" s="4" t="s">
        <v>162</v>
      </c>
      <c r="C85" s="124"/>
      <c r="D85" s="100"/>
      <c r="E85" s="91"/>
      <c r="F85" s="143"/>
      <c r="G85" s="60"/>
      <c r="H85" s="5"/>
      <c r="I85" s="5"/>
      <c r="J85" s="117"/>
      <c r="K85" s="6"/>
      <c r="L85" s="7"/>
      <c r="M85" s="5"/>
      <c r="N85" s="5"/>
      <c r="O85" s="5"/>
      <c r="P85" s="117"/>
      <c r="Q85" s="6"/>
      <c r="R85" s="7"/>
    </row>
    <row r="86" spans="1:18" x14ac:dyDescent="0.2">
      <c r="A86" s="18">
        <v>1</v>
      </c>
      <c r="B86" s="18" t="s">
        <v>38</v>
      </c>
      <c r="C86" s="90"/>
      <c r="D86" s="100"/>
      <c r="E86" s="91"/>
      <c r="F86" s="143"/>
      <c r="G86" s="61"/>
      <c r="H86" s="45"/>
      <c r="I86" s="45"/>
      <c r="J86" s="115"/>
      <c r="K86" s="46"/>
      <c r="L86" s="21"/>
      <c r="M86" s="45"/>
      <c r="N86" s="45"/>
      <c r="O86" s="45"/>
      <c r="P86" s="115"/>
      <c r="Q86" s="46"/>
      <c r="R86" s="21"/>
    </row>
    <row r="87" spans="1:18" x14ac:dyDescent="0.2">
      <c r="A87" s="9" t="s">
        <v>166</v>
      </c>
      <c r="B87" s="23"/>
      <c r="C87" s="91">
        <f t="shared" ref="C87:C133" si="43">D87+E87</f>
        <v>0</v>
      </c>
      <c r="D87" s="100">
        <f t="shared" ref="D87:D105" si="44">L87</f>
        <v>0</v>
      </c>
      <c r="E87" s="91">
        <f t="shared" ref="E87:E105" si="45">R87</f>
        <v>0</v>
      </c>
      <c r="F87" s="144"/>
      <c r="G87" s="57"/>
      <c r="H87" s="10"/>
      <c r="I87" s="10"/>
      <c r="J87" s="111"/>
      <c r="K87" s="11"/>
      <c r="L87" s="12">
        <f>I87*J87*K87</f>
        <v>0</v>
      </c>
      <c r="M87" s="10"/>
      <c r="N87" s="10"/>
      <c r="O87" s="10"/>
      <c r="P87" s="111"/>
      <c r="Q87" s="11"/>
      <c r="R87" s="12">
        <f>O87*P87*Q87</f>
        <v>0</v>
      </c>
    </row>
    <row r="88" spans="1:18" x14ac:dyDescent="0.2">
      <c r="A88" s="9" t="s">
        <v>167</v>
      </c>
      <c r="B88" s="23"/>
      <c r="C88" s="91">
        <f t="shared" si="43"/>
        <v>0</v>
      </c>
      <c r="D88" s="100">
        <f t="shared" si="44"/>
        <v>0</v>
      </c>
      <c r="E88" s="91">
        <f t="shared" si="45"/>
        <v>0</v>
      </c>
      <c r="F88" s="144"/>
      <c r="G88" s="57"/>
      <c r="H88" s="10"/>
      <c r="I88" s="10"/>
      <c r="J88" s="111"/>
      <c r="K88" s="11"/>
      <c r="L88" s="12">
        <f t="shared" ref="L88:L91" si="46">I88*J88*K88</f>
        <v>0</v>
      </c>
      <c r="M88" s="10"/>
      <c r="N88" s="10"/>
      <c r="O88" s="10"/>
      <c r="P88" s="111"/>
      <c r="Q88" s="11"/>
      <c r="R88" s="12">
        <f t="shared" ref="R88:R91" si="47">O88*P88*Q88</f>
        <v>0</v>
      </c>
    </row>
    <row r="89" spans="1:18" x14ac:dyDescent="0.2">
      <c r="A89" s="9" t="s">
        <v>189</v>
      </c>
      <c r="B89" s="23"/>
      <c r="C89" s="91">
        <f t="shared" si="43"/>
        <v>0</v>
      </c>
      <c r="D89" s="100">
        <f t="shared" si="44"/>
        <v>0</v>
      </c>
      <c r="E89" s="91">
        <f t="shared" si="45"/>
        <v>0</v>
      </c>
      <c r="F89" s="144"/>
      <c r="G89" s="57"/>
      <c r="H89" s="10"/>
      <c r="I89" s="10"/>
      <c r="J89" s="111"/>
      <c r="K89" s="11"/>
      <c r="L89" s="12">
        <f t="shared" si="46"/>
        <v>0</v>
      </c>
      <c r="M89" s="10"/>
      <c r="N89" s="10"/>
      <c r="O89" s="10"/>
      <c r="P89" s="111"/>
      <c r="Q89" s="11"/>
      <c r="R89" s="12">
        <f t="shared" si="47"/>
        <v>0</v>
      </c>
    </row>
    <row r="90" spans="1:18" x14ac:dyDescent="0.2">
      <c r="A90" s="9" t="s">
        <v>190</v>
      </c>
      <c r="B90" s="23"/>
      <c r="C90" s="91">
        <f t="shared" si="43"/>
        <v>0</v>
      </c>
      <c r="D90" s="100">
        <f t="shared" si="44"/>
        <v>0</v>
      </c>
      <c r="E90" s="91">
        <f t="shared" si="45"/>
        <v>0</v>
      </c>
      <c r="F90" s="144"/>
      <c r="G90" s="57"/>
      <c r="H90" s="10"/>
      <c r="I90" s="10"/>
      <c r="J90" s="111"/>
      <c r="K90" s="11"/>
      <c r="L90" s="12">
        <f t="shared" si="46"/>
        <v>0</v>
      </c>
      <c r="M90" s="10"/>
      <c r="N90" s="10"/>
      <c r="O90" s="10"/>
      <c r="P90" s="111"/>
      <c r="Q90" s="11"/>
      <c r="R90" s="12">
        <f t="shared" si="47"/>
        <v>0</v>
      </c>
    </row>
    <row r="91" spans="1:18" x14ac:dyDescent="0.2">
      <c r="A91" s="9" t="s">
        <v>191</v>
      </c>
      <c r="B91" s="23"/>
      <c r="C91" s="91">
        <f t="shared" si="43"/>
        <v>0</v>
      </c>
      <c r="D91" s="100">
        <f t="shared" si="44"/>
        <v>0</v>
      </c>
      <c r="E91" s="91">
        <f t="shared" si="45"/>
        <v>0</v>
      </c>
      <c r="F91" s="144"/>
      <c r="G91" s="57"/>
      <c r="H91" s="10"/>
      <c r="I91" s="10"/>
      <c r="J91" s="111"/>
      <c r="K91" s="11"/>
      <c r="L91" s="12">
        <f t="shared" si="46"/>
        <v>0</v>
      </c>
      <c r="M91" s="10"/>
      <c r="N91" s="10"/>
      <c r="O91" s="10"/>
      <c r="P91" s="111"/>
      <c r="Q91" s="11"/>
      <c r="R91" s="12">
        <f t="shared" si="47"/>
        <v>0</v>
      </c>
    </row>
    <row r="92" spans="1:18" x14ac:dyDescent="0.2">
      <c r="A92" s="40"/>
      <c r="B92" s="41" t="s">
        <v>39</v>
      </c>
      <c r="C92" s="96">
        <f>SUM(C87:C91)</f>
        <v>0</v>
      </c>
      <c r="D92" s="96">
        <f t="shared" ref="D92:E92" si="48">SUM(D87:D91)</f>
        <v>0</v>
      </c>
      <c r="E92" s="96">
        <f t="shared" si="48"/>
        <v>0</v>
      </c>
      <c r="F92" s="143"/>
      <c r="G92" s="69"/>
      <c r="H92" s="66"/>
      <c r="I92" s="66"/>
      <c r="J92" s="118"/>
      <c r="K92" s="67"/>
      <c r="L92" s="44">
        <f>SUM(L87:L91)</f>
        <v>0</v>
      </c>
      <c r="M92" s="66"/>
      <c r="N92" s="66"/>
      <c r="O92" s="66"/>
      <c r="P92" s="118"/>
      <c r="Q92" s="67"/>
      <c r="R92" s="44">
        <f>SUM(R87:R91)</f>
        <v>0</v>
      </c>
    </row>
    <row r="93" spans="1:18" s="22" customFormat="1" x14ac:dyDescent="0.2">
      <c r="A93" s="9"/>
      <c r="B93" s="28"/>
      <c r="C93" s="90"/>
      <c r="D93" s="100"/>
      <c r="E93" s="91"/>
      <c r="F93" s="143"/>
      <c r="G93" s="61"/>
      <c r="H93" s="45"/>
      <c r="I93" s="45"/>
      <c r="J93" s="115"/>
      <c r="K93" s="46"/>
      <c r="L93" s="21"/>
      <c r="M93" s="45"/>
      <c r="N93" s="45"/>
      <c r="O93" s="45"/>
      <c r="P93" s="115"/>
      <c r="Q93" s="46"/>
      <c r="R93" s="21"/>
    </row>
    <row r="94" spans="1:18" x14ac:dyDescent="0.2">
      <c r="A94" s="18">
        <v>2</v>
      </c>
      <c r="B94" s="18" t="s">
        <v>30</v>
      </c>
      <c r="C94" s="90"/>
      <c r="D94" s="100"/>
      <c r="E94" s="91"/>
      <c r="F94" s="143"/>
      <c r="G94" s="61"/>
      <c r="H94" s="45"/>
      <c r="I94" s="45"/>
      <c r="J94" s="115"/>
      <c r="K94" s="46"/>
      <c r="L94" s="21"/>
      <c r="M94" s="45"/>
      <c r="N94" s="45"/>
      <c r="O94" s="45"/>
      <c r="P94" s="115"/>
      <c r="Q94" s="46"/>
      <c r="R94" s="21"/>
    </row>
    <row r="95" spans="1:18" x14ac:dyDescent="0.2">
      <c r="A95" s="18">
        <v>2.1</v>
      </c>
      <c r="B95" s="18" t="s">
        <v>52</v>
      </c>
      <c r="C95" s="90"/>
      <c r="D95" s="100"/>
      <c r="E95" s="91"/>
      <c r="F95" s="143"/>
      <c r="G95" s="61"/>
      <c r="H95" s="45"/>
      <c r="I95" s="45"/>
      <c r="J95" s="115"/>
      <c r="K95" s="46"/>
      <c r="L95" s="21"/>
      <c r="M95" s="45"/>
      <c r="N95" s="45"/>
      <c r="O95" s="45"/>
      <c r="P95" s="115"/>
      <c r="Q95" s="46"/>
      <c r="R95" s="21"/>
    </row>
    <row r="96" spans="1:18" x14ac:dyDescent="0.2">
      <c r="A96" s="24" t="s">
        <v>174</v>
      </c>
      <c r="B96" s="25"/>
      <c r="C96" s="91">
        <f t="shared" si="43"/>
        <v>0</v>
      </c>
      <c r="D96" s="100">
        <f t="shared" si="44"/>
        <v>0</v>
      </c>
      <c r="E96" s="91">
        <f t="shared" si="45"/>
        <v>0</v>
      </c>
      <c r="F96" s="144"/>
      <c r="G96" s="176"/>
      <c r="H96" s="10"/>
      <c r="I96" s="19"/>
      <c r="J96" s="116"/>
      <c r="K96" s="20"/>
      <c r="L96" s="21">
        <f>G96*I96*J96*K96</f>
        <v>0</v>
      </c>
      <c r="M96" s="10"/>
      <c r="N96" s="10"/>
      <c r="O96" s="19"/>
      <c r="P96" s="116"/>
      <c r="Q96" s="20"/>
      <c r="R96" s="12">
        <f>M96*O96*P96*Q96</f>
        <v>0</v>
      </c>
    </row>
    <row r="97" spans="1:18" x14ac:dyDescent="0.2">
      <c r="A97" s="24" t="s">
        <v>175</v>
      </c>
      <c r="B97" s="25"/>
      <c r="C97" s="91">
        <f t="shared" si="43"/>
        <v>0</v>
      </c>
      <c r="D97" s="100">
        <f t="shared" si="44"/>
        <v>0</v>
      </c>
      <c r="E97" s="91">
        <f t="shared" si="45"/>
        <v>0</v>
      </c>
      <c r="F97" s="144"/>
      <c r="G97" s="176"/>
      <c r="H97" s="10"/>
      <c r="I97" s="10"/>
      <c r="J97" s="111"/>
      <c r="K97" s="11"/>
      <c r="L97" s="21">
        <f t="shared" ref="L97:L99" si="49">G97*I97*J97*K97</f>
        <v>0</v>
      </c>
      <c r="M97" s="181"/>
      <c r="N97" s="10"/>
      <c r="O97" s="10"/>
      <c r="P97" s="111"/>
      <c r="Q97" s="11"/>
      <c r="R97" s="12">
        <f t="shared" ref="R97:R99" si="50">M97*O97*P97*Q97</f>
        <v>0</v>
      </c>
    </row>
    <row r="98" spans="1:18" x14ac:dyDescent="0.2">
      <c r="A98" s="24" t="s">
        <v>192</v>
      </c>
      <c r="B98" s="25"/>
      <c r="C98" s="91">
        <f t="shared" si="43"/>
        <v>0</v>
      </c>
      <c r="D98" s="100">
        <f t="shared" si="44"/>
        <v>0</v>
      </c>
      <c r="E98" s="91">
        <f t="shared" si="45"/>
        <v>0</v>
      </c>
      <c r="F98" s="144"/>
      <c r="G98" s="57"/>
      <c r="H98" s="10"/>
      <c r="I98" s="19"/>
      <c r="J98" s="116"/>
      <c r="K98" s="20"/>
      <c r="L98" s="21">
        <f t="shared" si="49"/>
        <v>0</v>
      </c>
      <c r="M98" s="181"/>
      <c r="N98" s="10"/>
      <c r="O98" s="19"/>
      <c r="P98" s="116"/>
      <c r="Q98" s="20"/>
      <c r="R98" s="12">
        <f t="shared" si="50"/>
        <v>0</v>
      </c>
    </row>
    <row r="99" spans="1:18" x14ac:dyDescent="0.2">
      <c r="A99" s="24" t="s">
        <v>193</v>
      </c>
      <c r="B99" s="25"/>
      <c r="C99" s="91">
        <f t="shared" si="43"/>
        <v>0</v>
      </c>
      <c r="D99" s="100">
        <f t="shared" si="44"/>
        <v>0</v>
      </c>
      <c r="E99" s="91">
        <f t="shared" si="45"/>
        <v>0</v>
      </c>
      <c r="F99" s="144"/>
      <c r="G99" s="57"/>
      <c r="H99" s="10"/>
      <c r="I99" s="19"/>
      <c r="J99" s="116"/>
      <c r="K99" s="20"/>
      <c r="L99" s="21">
        <f t="shared" si="49"/>
        <v>0</v>
      </c>
      <c r="M99" s="10"/>
      <c r="N99" s="10"/>
      <c r="O99" s="19"/>
      <c r="P99" s="116"/>
      <c r="Q99" s="20"/>
      <c r="R99" s="12">
        <f t="shared" si="50"/>
        <v>0</v>
      </c>
    </row>
    <row r="100" spans="1:18" x14ac:dyDescent="0.2">
      <c r="A100" s="32"/>
      <c r="B100" s="33" t="s">
        <v>54</v>
      </c>
      <c r="C100" s="122">
        <f>SUM(C96:C99)</f>
        <v>0</v>
      </c>
      <c r="D100" s="122">
        <f t="shared" ref="D100:E100" si="51">SUM(D96:D99)</f>
        <v>0</v>
      </c>
      <c r="E100" s="122">
        <f t="shared" si="51"/>
        <v>0</v>
      </c>
      <c r="F100" s="143"/>
      <c r="G100" s="68"/>
      <c r="H100" s="38"/>
      <c r="I100" s="38"/>
      <c r="J100" s="113"/>
      <c r="K100" s="39"/>
      <c r="L100" s="36">
        <f>SUM(L95:L99)</f>
        <v>0</v>
      </c>
      <c r="M100" s="38"/>
      <c r="N100" s="38"/>
      <c r="O100" s="38"/>
      <c r="P100" s="113"/>
      <c r="Q100" s="39"/>
      <c r="R100" s="36">
        <f>SUM(R96:R99)</f>
        <v>0</v>
      </c>
    </row>
    <row r="101" spans="1:18" s="83" customFormat="1" x14ac:dyDescent="0.2">
      <c r="A101" s="80">
        <v>2.2000000000000002</v>
      </c>
      <c r="B101" s="81" t="s">
        <v>51</v>
      </c>
      <c r="C101" s="90"/>
      <c r="D101" s="100"/>
      <c r="E101" s="91"/>
      <c r="F101" s="143"/>
      <c r="G101" s="61"/>
      <c r="H101" s="45"/>
      <c r="I101" s="177"/>
      <c r="J101" s="178"/>
      <c r="K101" s="179"/>
      <c r="L101" s="21"/>
      <c r="M101" s="45"/>
      <c r="N101" s="45"/>
      <c r="O101" s="177"/>
      <c r="P101" s="178"/>
      <c r="Q101" s="179"/>
      <c r="R101" s="21"/>
    </row>
    <row r="102" spans="1:18" x14ac:dyDescent="0.2">
      <c r="A102" s="24" t="s">
        <v>176</v>
      </c>
      <c r="B102" s="25"/>
      <c r="C102" s="91">
        <f t="shared" si="43"/>
        <v>0</v>
      </c>
      <c r="D102" s="100">
        <f t="shared" si="44"/>
        <v>0</v>
      </c>
      <c r="E102" s="91">
        <f t="shared" si="45"/>
        <v>0</v>
      </c>
      <c r="F102" s="144"/>
      <c r="G102" s="57"/>
      <c r="H102" s="10"/>
      <c r="I102" s="19"/>
      <c r="J102" s="116"/>
      <c r="K102" s="20"/>
      <c r="L102" s="12">
        <f t="shared" ref="L102:L106" si="52">G102*I102*J102*K102</f>
        <v>0</v>
      </c>
      <c r="M102" s="10"/>
      <c r="N102" s="10"/>
      <c r="O102" s="19"/>
      <c r="P102" s="116"/>
      <c r="Q102" s="20"/>
      <c r="R102" s="12">
        <f t="shared" ref="R102:R105" si="53">M102*O102*P102*Q102</f>
        <v>0</v>
      </c>
    </row>
    <row r="103" spans="1:18" x14ac:dyDescent="0.2">
      <c r="A103" s="24" t="s">
        <v>177</v>
      </c>
      <c r="B103" s="25"/>
      <c r="C103" s="91">
        <f t="shared" si="43"/>
        <v>0</v>
      </c>
      <c r="D103" s="100">
        <f t="shared" si="44"/>
        <v>0</v>
      </c>
      <c r="E103" s="91">
        <f t="shared" si="45"/>
        <v>0</v>
      </c>
      <c r="F103" s="144"/>
      <c r="G103" s="57"/>
      <c r="H103" s="10"/>
      <c r="I103" s="19"/>
      <c r="J103" s="116"/>
      <c r="K103" s="20"/>
      <c r="L103" s="12">
        <f t="shared" si="52"/>
        <v>0</v>
      </c>
      <c r="M103" s="10"/>
      <c r="N103" s="10"/>
      <c r="O103" s="19"/>
      <c r="P103" s="116"/>
      <c r="Q103" s="20"/>
      <c r="R103" s="12">
        <f t="shared" si="53"/>
        <v>0</v>
      </c>
    </row>
    <row r="104" spans="1:18" x14ac:dyDescent="0.2">
      <c r="A104" s="24" t="s">
        <v>194</v>
      </c>
      <c r="B104" s="25"/>
      <c r="C104" s="91">
        <f t="shared" si="43"/>
        <v>0</v>
      </c>
      <c r="D104" s="100">
        <f t="shared" si="44"/>
        <v>0</v>
      </c>
      <c r="E104" s="91">
        <f t="shared" si="45"/>
        <v>0</v>
      </c>
      <c r="F104" s="144"/>
      <c r="G104" s="57"/>
      <c r="H104" s="10"/>
      <c r="I104" s="19"/>
      <c r="J104" s="116"/>
      <c r="K104" s="20"/>
      <c r="L104" s="12">
        <f t="shared" si="52"/>
        <v>0</v>
      </c>
      <c r="M104" s="10"/>
      <c r="N104" s="10"/>
      <c r="O104" s="19"/>
      <c r="P104" s="116"/>
      <c r="Q104" s="20"/>
      <c r="R104" s="12">
        <f t="shared" si="53"/>
        <v>0</v>
      </c>
    </row>
    <row r="105" spans="1:18" x14ac:dyDescent="0.2">
      <c r="A105" s="24" t="s">
        <v>195</v>
      </c>
      <c r="B105" s="25"/>
      <c r="C105" s="91">
        <f t="shared" si="43"/>
        <v>0</v>
      </c>
      <c r="D105" s="100">
        <f t="shared" si="44"/>
        <v>0</v>
      </c>
      <c r="E105" s="91">
        <f t="shared" si="45"/>
        <v>0</v>
      </c>
      <c r="F105" s="144"/>
      <c r="G105" s="57"/>
      <c r="H105" s="10"/>
      <c r="I105" s="19"/>
      <c r="J105" s="116"/>
      <c r="K105" s="20"/>
      <c r="L105" s="12">
        <f t="shared" si="52"/>
        <v>0</v>
      </c>
      <c r="M105" s="10"/>
      <c r="N105" s="10"/>
      <c r="O105" s="19"/>
      <c r="P105" s="116"/>
      <c r="Q105" s="20"/>
      <c r="R105" s="12">
        <f t="shared" si="53"/>
        <v>0</v>
      </c>
    </row>
    <row r="106" spans="1:18" x14ac:dyDescent="0.2">
      <c r="A106" s="32"/>
      <c r="B106" s="33" t="s">
        <v>53</v>
      </c>
      <c r="C106" s="122">
        <f>SUM(C102:C105)</f>
        <v>0</v>
      </c>
      <c r="D106" s="122">
        <f t="shared" ref="D106:E106" si="54">SUM(D102:D105)</f>
        <v>0</v>
      </c>
      <c r="E106" s="122">
        <f t="shared" si="54"/>
        <v>0</v>
      </c>
      <c r="F106" s="143"/>
      <c r="G106" s="68"/>
      <c r="H106" s="38"/>
      <c r="I106" s="38"/>
      <c r="J106" s="113"/>
      <c r="K106" s="39"/>
      <c r="L106" s="36">
        <f t="shared" si="52"/>
        <v>0</v>
      </c>
      <c r="M106" s="38"/>
      <c r="N106" s="38"/>
      <c r="O106" s="38"/>
      <c r="P106" s="113"/>
      <c r="Q106" s="39"/>
      <c r="R106" s="36">
        <f>SUM(R102:R105)</f>
        <v>0</v>
      </c>
    </row>
    <row r="107" spans="1:18" x14ac:dyDescent="0.2">
      <c r="A107" s="40"/>
      <c r="B107" s="41" t="s">
        <v>29</v>
      </c>
      <c r="C107" s="96">
        <f>C100+C106</f>
        <v>0</v>
      </c>
      <c r="D107" s="96">
        <f t="shared" ref="D107:E107" si="55">D100+D106</f>
        <v>0</v>
      </c>
      <c r="E107" s="96">
        <f t="shared" si="55"/>
        <v>0</v>
      </c>
      <c r="F107" s="143"/>
      <c r="G107" s="69"/>
      <c r="H107" s="66"/>
      <c r="I107" s="66"/>
      <c r="J107" s="118"/>
      <c r="K107" s="67"/>
      <c r="L107" s="44">
        <f>L100+L106</f>
        <v>0</v>
      </c>
      <c r="M107" s="66"/>
      <c r="N107" s="66"/>
      <c r="O107" s="66"/>
      <c r="P107" s="118"/>
      <c r="Q107" s="67"/>
      <c r="R107" s="44">
        <f>R100+R106</f>
        <v>0</v>
      </c>
    </row>
    <row r="108" spans="1:18" s="22" customFormat="1" x14ac:dyDescent="0.2">
      <c r="A108" s="9"/>
      <c r="B108" s="28"/>
      <c r="C108" s="90"/>
      <c r="D108" s="100"/>
      <c r="E108" s="91"/>
      <c r="F108" s="143"/>
      <c r="G108" s="57"/>
      <c r="H108" s="10"/>
      <c r="I108" s="10"/>
      <c r="J108" s="111"/>
      <c r="K108" s="11"/>
      <c r="L108" s="21"/>
      <c r="M108" s="10"/>
      <c r="N108" s="10"/>
      <c r="O108" s="10"/>
      <c r="P108" s="111"/>
      <c r="Q108" s="11"/>
      <c r="R108" s="21"/>
    </row>
    <row r="109" spans="1:18" x14ac:dyDescent="0.2">
      <c r="A109" s="18">
        <v>3</v>
      </c>
      <c r="B109" s="18" t="s">
        <v>41</v>
      </c>
      <c r="C109" s="90"/>
      <c r="D109" s="100"/>
      <c r="E109" s="91"/>
      <c r="F109" s="143"/>
      <c r="G109" s="61"/>
      <c r="H109" s="45"/>
      <c r="I109" s="45"/>
      <c r="J109" s="115"/>
      <c r="K109" s="46"/>
      <c r="L109" s="21"/>
      <c r="M109" s="45"/>
      <c r="N109" s="45"/>
      <c r="O109" s="45"/>
      <c r="P109" s="115"/>
      <c r="Q109" s="46"/>
      <c r="R109" s="21"/>
    </row>
    <row r="110" spans="1:18" x14ac:dyDescent="0.2">
      <c r="A110" s="18">
        <v>3.1</v>
      </c>
      <c r="B110" s="18" t="s">
        <v>28</v>
      </c>
      <c r="C110" s="90"/>
      <c r="D110" s="100"/>
      <c r="E110" s="91"/>
      <c r="F110" s="143"/>
      <c r="G110" s="61"/>
      <c r="H110" s="45"/>
      <c r="I110" s="45"/>
      <c r="J110" s="115"/>
      <c r="K110" s="46"/>
      <c r="L110" s="21"/>
      <c r="M110" s="45"/>
      <c r="N110" s="45"/>
      <c r="O110" s="45"/>
      <c r="P110" s="115"/>
      <c r="Q110" s="46"/>
      <c r="R110" s="21"/>
    </row>
    <row r="111" spans="1:18" x14ac:dyDescent="0.2">
      <c r="A111" s="9" t="s">
        <v>5</v>
      </c>
      <c r="B111" s="23"/>
      <c r="C111" s="91">
        <f t="shared" si="43"/>
        <v>0</v>
      </c>
      <c r="D111" s="100">
        <f t="shared" ref="D111:D139" si="56">L111</f>
        <v>0</v>
      </c>
      <c r="E111" s="91">
        <f t="shared" ref="E111:E139" si="57">R111</f>
        <v>0</v>
      </c>
      <c r="F111" s="144"/>
      <c r="G111" s="57"/>
      <c r="H111" s="10"/>
      <c r="I111" s="10"/>
      <c r="J111" s="111"/>
      <c r="K111" s="11"/>
      <c r="L111" s="12">
        <f>I111*J111*K111</f>
        <v>0</v>
      </c>
      <c r="M111" s="10"/>
      <c r="N111" s="10"/>
      <c r="O111" s="10"/>
      <c r="P111" s="111"/>
      <c r="Q111" s="11"/>
      <c r="R111" s="12">
        <f>O111*P111*Q111</f>
        <v>0</v>
      </c>
    </row>
    <row r="112" spans="1:18" x14ac:dyDescent="0.2">
      <c r="A112" s="9" t="s">
        <v>6</v>
      </c>
      <c r="B112" s="23"/>
      <c r="C112" s="91">
        <f t="shared" si="43"/>
        <v>0</v>
      </c>
      <c r="D112" s="100">
        <f t="shared" si="56"/>
        <v>0</v>
      </c>
      <c r="E112" s="91">
        <f t="shared" si="57"/>
        <v>0</v>
      </c>
      <c r="F112" s="144"/>
      <c r="G112" s="57"/>
      <c r="H112" s="10"/>
      <c r="I112" s="10"/>
      <c r="J112" s="111"/>
      <c r="K112" s="11"/>
      <c r="L112" s="12">
        <f t="shared" ref="L112:L114" si="58">I112*J112*K112</f>
        <v>0</v>
      </c>
      <c r="M112" s="10"/>
      <c r="N112" s="10"/>
      <c r="O112" s="10"/>
      <c r="P112" s="111"/>
      <c r="Q112" s="11"/>
      <c r="R112" s="12">
        <f t="shared" ref="R112:R114" si="59">O112*P112*Q112</f>
        <v>0</v>
      </c>
    </row>
    <row r="113" spans="1:18" x14ac:dyDescent="0.2">
      <c r="A113" s="9" t="s">
        <v>196</v>
      </c>
      <c r="B113" s="25"/>
      <c r="C113" s="91">
        <f t="shared" si="43"/>
        <v>0</v>
      </c>
      <c r="D113" s="100">
        <f t="shared" si="56"/>
        <v>0</v>
      </c>
      <c r="E113" s="91">
        <f t="shared" si="57"/>
        <v>0</v>
      </c>
      <c r="F113" s="144"/>
      <c r="G113" s="57"/>
      <c r="H113" s="10"/>
      <c r="I113" s="19"/>
      <c r="J113" s="116"/>
      <c r="K113" s="20"/>
      <c r="L113" s="12">
        <f t="shared" si="58"/>
        <v>0</v>
      </c>
      <c r="M113" s="10"/>
      <c r="N113" s="10"/>
      <c r="O113" s="19"/>
      <c r="P113" s="116"/>
      <c r="Q113" s="20"/>
      <c r="R113" s="12">
        <f t="shared" si="59"/>
        <v>0</v>
      </c>
    </row>
    <row r="114" spans="1:18" x14ac:dyDescent="0.2">
      <c r="A114" s="9" t="s">
        <v>197</v>
      </c>
      <c r="B114" s="25"/>
      <c r="C114" s="91">
        <f t="shared" si="43"/>
        <v>0</v>
      </c>
      <c r="D114" s="100">
        <f t="shared" si="56"/>
        <v>0</v>
      </c>
      <c r="E114" s="91">
        <f t="shared" si="57"/>
        <v>0</v>
      </c>
      <c r="F114" s="144"/>
      <c r="G114" s="57"/>
      <c r="H114" s="10"/>
      <c r="I114" s="19"/>
      <c r="J114" s="116"/>
      <c r="K114" s="20"/>
      <c r="L114" s="12">
        <f t="shared" si="58"/>
        <v>0</v>
      </c>
      <c r="M114" s="10"/>
      <c r="N114" s="10"/>
      <c r="O114" s="19"/>
      <c r="P114" s="116"/>
      <c r="Q114" s="20"/>
      <c r="R114" s="12">
        <f t="shared" si="59"/>
        <v>0</v>
      </c>
    </row>
    <row r="115" spans="1:18" x14ac:dyDescent="0.2">
      <c r="A115" s="32"/>
      <c r="B115" s="33" t="s">
        <v>31</v>
      </c>
      <c r="C115" s="122">
        <f>SUM(C111:C114)</f>
        <v>0</v>
      </c>
      <c r="D115" s="122">
        <f t="shared" ref="D115:E115" si="60">SUM(D111:D114)</f>
        <v>0</v>
      </c>
      <c r="E115" s="122">
        <f t="shared" si="60"/>
        <v>0</v>
      </c>
      <c r="F115" s="143"/>
      <c r="G115" s="68"/>
      <c r="H115" s="38"/>
      <c r="I115" s="38"/>
      <c r="J115" s="113"/>
      <c r="K115" s="39"/>
      <c r="L115" s="36">
        <f>SUM(L111:L114)</f>
        <v>0</v>
      </c>
      <c r="M115" s="38"/>
      <c r="N115" s="38"/>
      <c r="O115" s="38"/>
      <c r="P115" s="113"/>
      <c r="Q115" s="39"/>
      <c r="R115" s="36">
        <f>SUM(R111:R114)</f>
        <v>0</v>
      </c>
    </row>
    <row r="116" spans="1:18" x14ac:dyDescent="0.2">
      <c r="A116" s="18">
        <v>3.2</v>
      </c>
      <c r="B116" s="18" t="s">
        <v>32</v>
      </c>
      <c r="C116" s="90"/>
      <c r="D116" s="100"/>
      <c r="E116" s="91"/>
      <c r="F116" s="143"/>
      <c r="G116" s="61"/>
      <c r="H116" s="45"/>
      <c r="I116" s="45"/>
      <c r="J116" s="115"/>
      <c r="K116" s="46"/>
      <c r="L116" s="21"/>
      <c r="M116" s="45"/>
      <c r="N116" s="45"/>
      <c r="O116" s="45"/>
      <c r="P116" s="115"/>
      <c r="Q116" s="46"/>
      <c r="R116" s="21"/>
    </row>
    <row r="117" spans="1:18" x14ac:dyDescent="0.2">
      <c r="A117" s="9" t="s">
        <v>183</v>
      </c>
      <c r="B117" s="23"/>
      <c r="C117" s="91">
        <f t="shared" si="43"/>
        <v>0</v>
      </c>
      <c r="D117" s="100">
        <f t="shared" si="56"/>
        <v>0</v>
      </c>
      <c r="E117" s="91">
        <f t="shared" si="57"/>
        <v>0</v>
      </c>
      <c r="F117" s="144"/>
      <c r="G117" s="57"/>
      <c r="H117" s="10"/>
      <c r="I117" s="19"/>
      <c r="J117" s="116"/>
      <c r="K117" s="20"/>
      <c r="L117" s="12">
        <f>G117*I117*J117*K117</f>
        <v>0</v>
      </c>
      <c r="M117" s="10"/>
      <c r="N117" s="10"/>
      <c r="O117" s="19"/>
      <c r="P117" s="116"/>
      <c r="Q117" s="20"/>
      <c r="R117" s="12">
        <f>M117*O117*P117*Q117</f>
        <v>0</v>
      </c>
    </row>
    <row r="118" spans="1:18" x14ac:dyDescent="0.2">
      <c r="A118" s="9" t="s">
        <v>184</v>
      </c>
      <c r="B118" s="23"/>
      <c r="C118" s="91">
        <f t="shared" si="43"/>
        <v>0</v>
      </c>
      <c r="D118" s="100">
        <f t="shared" si="56"/>
        <v>0</v>
      </c>
      <c r="E118" s="91">
        <f t="shared" si="57"/>
        <v>0</v>
      </c>
      <c r="F118" s="144"/>
      <c r="G118" s="57"/>
      <c r="H118" s="10"/>
      <c r="I118" s="19"/>
      <c r="J118" s="116"/>
      <c r="K118" s="20"/>
      <c r="L118" s="12">
        <f t="shared" ref="L118:L120" si="61">G118*I118*J118*K118</f>
        <v>0</v>
      </c>
      <c r="M118" s="10"/>
      <c r="N118" s="10"/>
      <c r="O118" s="19"/>
      <c r="P118" s="116"/>
      <c r="Q118" s="20"/>
      <c r="R118" s="12">
        <f t="shared" ref="R118:R120" si="62">M118*O118*P118*Q118</f>
        <v>0</v>
      </c>
    </row>
    <row r="119" spans="1:18" x14ac:dyDescent="0.2">
      <c r="A119" s="9" t="s">
        <v>198</v>
      </c>
      <c r="B119" s="25"/>
      <c r="C119" s="91">
        <f t="shared" si="43"/>
        <v>0</v>
      </c>
      <c r="D119" s="100">
        <f t="shared" si="56"/>
        <v>0</v>
      </c>
      <c r="E119" s="91">
        <f t="shared" si="57"/>
        <v>0</v>
      </c>
      <c r="F119" s="144"/>
      <c r="G119" s="57"/>
      <c r="H119" s="10"/>
      <c r="I119" s="10"/>
      <c r="J119" s="111"/>
      <c r="K119" s="11"/>
      <c r="L119" s="12">
        <f t="shared" si="61"/>
        <v>0</v>
      </c>
      <c r="M119" s="10"/>
      <c r="N119" s="10"/>
      <c r="O119" s="10"/>
      <c r="P119" s="111"/>
      <c r="Q119" s="11"/>
      <c r="R119" s="12">
        <f t="shared" si="62"/>
        <v>0</v>
      </c>
    </row>
    <row r="120" spans="1:18" x14ac:dyDescent="0.2">
      <c r="A120" s="9" t="s">
        <v>199</v>
      </c>
      <c r="B120" s="25"/>
      <c r="C120" s="91">
        <f t="shared" si="43"/>
        <v>0</v>
      </c>
      <c r="D120" s="100">
        <f t="shared" si="56"/>
        <v>0</v>
      </c>
      <c r="E120" s="91">
        <f t="shared" si="57"/>
        <v>0</v>
      </c>
      <c r="F120" s="144"/>
      <c r="G120" s="57"/>
      <c r="H120" s="10"/>
      <c r="I120" s="19"/>
      <c r="J120" s="116"/>
      <c r="K120" s="20"/>
      <c r="L120" s="12">
        <f t="shared" si="61"/>
        <v>0</v>
      </c>
      <c r="M120" s="10"/>
      <c r="N120" s="10"/>
      <c r="O120" s="19"/>
      <c r="P120" s="116"/>
      <c r="Q120" s="20"/>
      <c r="R120" s="12">
        <f t="shared" si="62"/>
        <v>0</v>
      </c>
    </row>
    <row r="121" spans="1:18" x14ac:dyDescent="0.2">
      <c r="A121" s="32"/>
      <c r="B121" s="33" t="s">
        <v>33</v>
      </c>
      <c r="C121" s="122">
        <f>SUM(C117:C120)</f>
        <v>0</v>
      </c>
      <c r="D121" s="122">
        <f t="shared" ref="D121:E121" si="63">SUM(D117:D120)</f>
        <v>0</v>
      </c>
      <c r="E121" s="122">
        <f t="shared" si="63"/>
        <v>0</v>
      </c>
      <c r="F121" s="143"/>
      <c r="G121" s="68"/>
      <c r="H121" s="38"/>
      <c r="I121" s="38"/>
      <c r="J121" s="113"/>
      <c r="K121" s="39"/>
      <c r="L121" s="36">
        <f>SUM(L117:L120)</f>
        <v>0</v>
      </c>
      <c r="M121" s="38"/>
      <c r="N121" s="38"/>
      <c r="O121" s="38"/>
      <c r="P121" s="113"/>
      <c r="Q121" s="39"/>
      <c r="R121" s="36">
        <f>SUM(R117:R120)</f>
        <v>0</v>
      </c>
    </row>
    <row r="122" spans="1:18" x14ac:dyDescent="0.2">
      <c r="A122" s="18">
        <v>3.3</v>
      </c>
      <c r="B122" s="18" t="s">
        <v>50</v>
      </c>
      <c r="C122" s="90"/>
      <c r="D122" s="100"/>
      <c r="E122" s="91"/>
      <c r="F122" s="143"/>
      <c r="G122" s="61"/>
      <c r="H122" s="45"/>
      <c r="I122" s="45"/>
      <c r="J122" s="115"/>
      <c r="K122" s="46"/>
      <c r="L122" s="21"/>
      <c r="M122" s="45"/>
      <c r="N122" s="45"/>
      <c r="O122" s="45"/>
      <c r="P122" s="115"/>
      <c r="Q122" s="46"/>
      <c r="R122" s="21"/>
    </row>
    <row r="123" spans="1:18" x14ac:dyDescent="0.2">
      <c r="A123" s="50" t="s">
        <v>200</v>
      </c>
      <c r="B123" s="23"/>
      <c r="C123" s="91">
        <f t="shared" si="43"/>
        <v>0</v>
      </c>
      <c r="D123" s="100">
        <f t="shared" si="56"/>
        <v>0</v>
      </c>
      <c r="E123" s="91">
        <f t="shared" si="57"/>
        <v>0</v>
      </c>
      <c r="F123" s="144"/>
      <c r="G123" s="57"/>
      <c r="H123" s="10"/>
      <c r="I123" s="19"/>
      <c r="J123" s="116"/>
      <c r="K123" s="20"/>
      <c r="L123" s="12">
        <f>I123*J123*K123</f>
        <v>0</v>
      </c>
      <c r="M123" s="10"/>
      <c r="N123" s="10"/>
      <c r="O123" s="19"/>
      <c r="P123" s="116"/>
      <c r="Q123" s="20"/>
      <c r="R123" s="12">
        <f>O123*P123*Q123</f>
        <v>0</v>
      </c>
    </row>
    <row r="124" spans="1:18" x14ac:dyDescent="0.2">
      <c r="A124" s="50" t="s">
        <v>201</v>
      </c>
      <c r="B124" s="23"/>
      <c r="C124" s="91">
        <f t="shared" si="43"/>
        <v>0</v>
      </c>
      <c r="D124" s="100">
        <f t="shared" si="56"/>
        <v>0</v>
      </c>
      <c r="E124" s="91">
        <f t="shared" si="57"/>
        <v>0</v>
      </c>
      <c r="F124" s="144"/>
      <c r="G124" s="57"/>
      <c r="H124" s="10"/>
      <c r="I124" s="10"/>
      <c r="J124" s="111"/>
      <c r="K124" s="11"/>
      <c r="L124" s="12">
        <f t="shared" ref="L124:L126" si="64">I124*J124*K124</f>
        <v>0</v>
      </c>
      <c r="M124" s="10"/>
      <c r="N124" s="10"/>
      <c r="O124" s="10"/>
      <c r="P124" s="111"/>
      <c r="Q124" s="11"/>
      <c r="R124" s="12">
        <f t="shared" ref="R124:R126" si="65">O124*P124*Q124</f>
        <v>0</v>
      </c>
    </row>
    <row r="125" spans="1:18" x14ac:dyDescent="0.2">
      <c r="A125" s="50" t="s">
        <v>202</v>
      </c>
      <c r="B125" s="25"/>
      <c r="C125" s="91">
        <f t="shared" si="43"/>
        <v>0</v>
      </c>
      <c r="D125" s="100">
        <f t="shared" si="56"/>
        <v>0</v>
      </c>
      <c r="E125" s="91">
        <f t="shared" si="57"/>
        <v>0</v>
      </c>
      <c r="F125" s="144"/>
      <c r="G125" s="57"/>
      <c r="H125" s="10"/>
      <c r="I125" s="10"/>
      <c r="J125" s="111"/>
      <c r="K125" s="11"/>
      <c r="L125" s="12">
        <f t="shared" si="64"/>
        <v>0</v>
      </c>
      <c r="M125" s="10"/>
      <c r="N125" s="10"/>
      <c r="O125" s="10"/>
      <c r="P125" s="111"/>
      <c r="Q125" s="11"/>
      <c r="R125" s="12">
        <f t="shared" si="65"/>
        <v>0</v>
      </c>
    </row>
    <row r="126" spans="1:18" x14ac:dyDescent="0.2">
      <c r="A126" s="50" t="s">
        <v>203</v>
      </c>
      <c r="B126" s="25"/>
      <c r="C126" s="91">
        <f t="shared" si="43"/>
        <v>0</v>
      </c>
      <c r="D126" s="100">
        <f t="shared" si="56"/>
        <v>0</v>
      </c>
      <c r="E126" s="91">
        <f t="shared" si="57"/>
        <v>0</v>
      </c>
      <c r="F126" s="144"/>
      <c r="G126" s="57"/>
      <c r="H126" s="10"/>
      <c r="I126" s="19"/>
      <c r="J126" s="116"/>
      <c r="K126" s="20"/>
      <c r="L126" s="12">
        <f t="shared" si="64"/>
        <v>0</v>
      </c>
      <c r="M126" s="10"/>
      <c r="N126" s="10"/>
      <c r="O126" s="19"/>
      <c r="P126" s="116"/>
      <c r="Q126" s="20"/>
      <c r="R126" s="12">
        <f t="shared" si="65"/>
        <v>0</v>
      </c>
    </row>
    <row r="127" spans="1:18" x14ac:dyDescent="0.2">
      <c r="A127" s="32"/>
      <c r="B127" s="33" t="s">
        <v>42</v>
      </c>
      <c r="C127" s="122">
        <f>SUM(C123:C126)</f>
        <v>0</v>
      </c>
      <c r="D127" s="122">
        <f t="shared" ref="D127:E127" si="66">SUM(D123:D126)</f>
        <v>0</v>
      </c>
      <c r="E127" s="122">
        <f t="shared" si="66"/>
        <v>0</v>
      </c>
      <c r="F127" s="143"/>
      <c r="G127" s="68"/>
      <c r="H127" s="38"/>
      <c r="I127" s="38"/>
      <c r="J127" s="113"/>
      <c r="K127" s="39"/>
      <c r="L127" s="36">
        <f>SUM(L123:L126)</f>
        <v>0</v>
      </c>
      <c r="M127" s="38"/>
      <c r="N127" s="38"/>
      <c r="O127" s="38"/>
      <c r="P127" s="113"/>
      <c r="Q127" s="39"/>
      <c r="R127" s="36">
        <f>SUM(R123:R126)</f>
        <v>0</v>
      </c>
    </row>
    <row r="128" spans="1:18" x14ac:dyDescent="0.2">
      <c r="A128" s="40"/>
      <c r="B128" s="41" t="s">
        <v>231</v>
      </c>
      <c r="C128" s="96">
        <f>C115+C121+C127</f>
        <v>0</v>
      </c>
      <c r="D128" s="96">
        <f t="shared" ref="D128:E128" si="67">D115+D121+D127</f>
        <v>0</v>
      </c>
      <c r="E128" s="96">
        <f t="shared" si="67"/>
        <v>0</v>
      </c>
      <c r="F128" s="143"/>
      <c r="G128" s="69"/>
      <c r="H128" s="66"/>
      <c r="I128" s="66"/>
      <c r="J128" s="118"/>
      <c r="K128" s="67"/>
      <c r="L128" s="44">
        <f>L115+L121+L127</f>
        <v>0</v>
      </c>
      <c r="M128" s="66"/>
      <c r="N128" s="66"/>
      <c r="O128" s="66"/>
      <c r="P128" s="118"/>
      <c r="Q128" s="67"/>
      <c r="R128" s="44">
        <f>R115+R121+R127</f>
        <v>0</v>
      </c>
    </row>
    <row r="129" spans="1:18" x14ac:dyDescent="0.2">
      <c r="A129" s="23"/>
      <c r="B129" s="23"/>
      <c r="C129" s="91"/>
      <c r="D129" s="100"/>
      <c r="E129" s="91"/>
      <c r="F129" s="144"/>
      <c r="G129" s="57"/>
      <c r="H129" s="10"/>
      <c r="I129" s="19"/>
      <c r="J129" s="116"/>
      <c r="K129" s="20"/>
      <c r="L129" s="12"/>
      <c r="M129" s="10"/>
      <c r="N129" s="10"/>
      <c r="O129" s="19"/>
      <c r="P129" s="116"/>
      <c r="Q129" s="20"/>
      <c r="R129" s="12"/>
    </row>
    <row r="130" spans="1:18" x14ac:dyDescent="0.2">
      <c r="A130" s="18">
        <v>4.0999999999999996</v>
      </c>
      <c r="B130" s="18" t="s">
        <v>43</v>
      </c>
      <c r="C130" s="90"/>
      <c r="D130" s="100"/>
      <c r="E130" s="91"/>
      <c r="F130" s="143"/>
      <c r="G130" s="61"/>
      <c r="H130" s="45"/>
      <c r="I130" s="45"/>
      <c r="J130" s="115"/>
      <c r="K130" s="46"/>
      <c r="L130" s="21"/>
      <c r="M130" s="45"/>
      <c r="N130" s="45"/>
      <c r="O130" s="45"/>
      <c r="P130" s="115"/>
      <c r="Q130" s="46"/>
      <c r="R130" s="21"/>
    </row>
    <row r="131" spans="1:18" x14ac:dyDescent="0.2">
      <c r="A131" s="9" t="s">
        <v>185</v>
      </c>
      <c r="B131" s="23"/>
      <c r="C131" s="91">
        <f t="shared" si="43"/>
        <v>0</v>
      </c>
      <c r="D131" s="100">
        <f t="shared" si="56"/>
        <v>0</v>
      </c>
      <c r="E131" s="91">
        <f t="shared" si="57"/>
        <v>0</v>
      </c>
      <c r="F131" s="144"/>
      <c r="G131" s="57"/>
      <c r="H131" s="10"/>
      <c r="I131" s="10"/>
      <c r="J131" s="111"/>
      <c r="K131" s="11"/>
      <c r="L131" s="12">
        <f>I131*J131*K131</f>
        <v>0</v>
      </c>
      <c r="M131" s="10"/>
      <c r="N131" s="10"/>
      <c r="O131" s="10"/>
      <c r="P131" s="111"/>
      <c r="Q131" s="11"/>
      <c r="R131" s="12">
        <f>O131*P131*Q131</f>
        <v>0</v>
      </c>
    </row>
    <row r="132" spans="1:18" x14ac:dyDescent="0.2">
      <c r="A132" s="9" t="s">
        <v>186</v>
      </c>
      <c r="B132" s="23"/>
      <c r="C132" s="91">
        <f t="shared" si="43"/>
        <v>0</v>
      </c>
      <c r="D132" s="100">
        <f t="shared" si="56"/>
        <v>0</v>
      </c>
      <c r="E132" s="91">
        <f t="shared" si="57"/>
        <v>0</v>
      </c>
      <c r="F132" s="144"/>
      <c r="G132" s="57"/>
      <c r="H132" s="10"/>
      <c r="I132" s="10"/>
      <c r="J132" s="111"/>
      <c r="K132" s="11"/>
      <c r="L132" s="12">
        <f t="shared" ref="L132:L133" si="68">I132*J132*K132</f>
        <v>0</v>
      </c>
      <c r="M132" s="10"/>
      <c r="N132" s="10"/>
      <c r="O132" s="10"/>
      <c r="P132" s="111"/>
      <c r="Q132" s="11"/>
      <c r="R132" s="12">
        <f t="shared" ref="R132:R133" si="69">O132*P132*Q132</f>
        <v>0</v>
      </c>
    </row>
    <row r="133" spans="1:18" x14ac:dyDescent="0.2">
      <c r="A133" s="9" t="s">
        <v>204</v>
      </c>
      <c r="B133" s="23"/>
      <c r="C133" s="91">
        <f t="shared" si="43"/>
        <v>0</v>
      </c>
      <c r="D133" s="100">
        <f t="shared" si="56"/>
        <v>0</v>
      </c>
      <c r="E133" s="91">
        <f t="shared" si="57"/>
        <v>0</v>
      </c>
      <c r="F133" s="144"/>
      <c r="G133" s="57"/>
      <c r="H133" s="10"/>
      <c r="I133" s="10"/>
      <c r="J133" s="111"/>
      <c r="K133" s="11"/>
      <c r="L133" s="12">
        <f t="shared" si="68"/>
        <v>0</v>
      </c>
      <c r="M133" s="10"/>
      <c r="N133" s="10"/>
      <c r="O133" s="10"/>
      <c r="P133" s="111"/>
      <c r="Q133" s="11"/>
      <c r="R133" s="12">
        <f t="shared" si="69"/>
        <v>0</v>
      </c>
    </row>
    <row r="134" spans="1:18" x14ac:dyDescent="0.2">
      <c r="A134" s="40"/>
      <c r="B134" s="41" t="s">
        <v>44</v>
      </c>
      <c r="C134" s="96">
        <f>SUM(C131:C133)</f>
        <v>0</v>
      </c>
      <c r="D134" s="96">
        <f t="shared" ref="D134:E134" si="70">SUM(D131:D133)</f>
        <v>0</v>
      </c>
      <c r="E134" s="96">
        <f t="shared" si="70"/>
        <v>0</v>
      </c>
      <c r="F134" s="143"/>
      <c r="G134" s="69"/>
      <c r="H134" s="66"/>
      <c r="I134" s="66"/>
      <c r="J134" s="118"/>
      <c r="K134" s="67"/>
      <c r="L134" s="44">
        <f>SUM(L131:L133)</f>
        <v>0</v>
      </c>
      <c r="M134" s="66"/>
      <c r="N134" s="66"/>
      <c r="O134" s="66"/>
      <c r="P134" s="118"/>
      <c r="Q134" s="67"/>
      <c r="R134" s="44">
        <f>SUM(R131:R133)</f>
        <v>0</v>
      </c>
    </row>
    <row r="135" spans="1:18" s="22" customFormat="1" x14ac:dyDescent="0.2">
      <c r="A135" s="9"/>
      <c r="B135" s="28"/>
      <c r="C135" s="91"/>
      <c r="D135" s="100"/>
      <c r="E135" s="91"/>
      <c r="F135" s="144"/>
      <c r="G135" s="57"/>
      <c r="H135" s="10"/>
      <c r="I135" s="10"/>
      <c r="J135" s="111"/>
      <c r="K135" s="11"/>
      <c r="L135" s="12"/>
      <c r="M135" s="10"/>
      <c r="N135" s="10"/>
      <c r="O135" s="10"/>
      <c r="P135" s="111"/>
      <c r="Q135" s="11"/>
      <c r="R135" s="12"/>
    </row>
    <row r="136" spans="1:18" x14ac:dyDescent="0.2">
      <c r="A136" s="18">
        <v>5.0999999999999996</v>
      </c>
      <c r="B136" s="18" t="s">
        <v>34</v>
      </c>
      <c r="C136" s="90"/>
      <c r="D136" s="100"/>
      <c r="E136" s="91"/>
      <c r="F136" s="143"/>
      <c r="G136" s="61"/>
      <c r="H136" s="45"/>
      <c r="I136" s="45"/>
      <c r="J136" s="115"/>
      <c r="K136" s="46"/>
      <c r="L136" s="21"/>
      <c r="M136" s="45"/>
      <c r="N136" s="45"/>
      <c r="O136" s="45"/>
      <c r="P136" s="115"/>
      <c r="Q136" s="46"/>
      <c r="R136" s="21"/>
    </row>
    <row r="137" spans="1:18" x14ac:dyDescent="0.2">
      <c r="A137" s="9" t="s">
        <v>205</v>
      </c>
      <c r="B137" s="23"/>
      <c r="C137" s="91">
        <f t="shared" ref="C137:C139" si="71">D137+E137</f>
        <v>0</v>
      </c>
      <c r="D137" s="100">
        <f t="shared" si="56"/>
        <v>0</v>
      </c>
      <c r="E137" s="91">
        <f t="shared" si="57"/>
        <v>0</v>
      </c>
      <c r="F137" s="144"/>
      <c r="G137" s="57"/>
      <c r="H137" s="10"/>
      <c r="I137" s="10"/>
      <c r="J137" s="111"/>
      <c r="K137" s="11"/>
      <c r="L137" s="12">
        <f>I137*J137*K137</f>
        <v>0</v>
      </c>
      <c r="M137" s="10"/>
      <c r="N137" s="10"/>
      <c r="O137" s="10"/>
      <c r="P137" s="111"/>
      <c r="Q137" s="11"/>
      <c r="R137" s="12">
        <f>O137*P137*Q137</f>
        <v>0</v>
      </c>
    </row>
    <row r="138" spans="1:18" x14ac:dyDescent="0.2">
      <c r="A138" s="9" t="s">
        <v>206</v>
      </c>
      <c r="B138" s="23"/>
      <c r="C138" s="91">
        <f t="shared" si="71"/>
        <v>0</v>
      </c>
      <c r="D138" s="100">
        <f t="shared" si="56"/>
        <v>0</v>
      </c>
      <c r="E138" s="91">
        <f t="shared" si="57"/>
        <v>0</v>
      </c>
      <c r="F138" s="144"/>
      <c r="G138" s="57"/>
      <c r="H138" s="10"/>
      <c r="I138" s="10"/>
      <c r="J138" s="111"/>
      <c r="K138" s="11"/>
      <c r="L138" s="12">
        <f t="shared" ref="L138:L139" si="72">I138*J138*K138</f>
        <v>0</v>
      </c>
      <c r="M138" s="10"/>
      <c r="N138" s="10"/>
      <c r="O138" s="10"/>
      <c r="P138" s="111"/>
      <c r="Q138" s="11"/>
      <c r="R138" s="12">
        <f t="shared" ref="R138:R139" si="73">O138*P138*Q138</f>
        <v>0</v>
      </c>
    </row>
    <row r="139" spans="1:18" x14ac:dyDescent="0.2">
      <c r="A139" s="9" t="s">
        <v>207</v>
      </c>
      <c r="B139" s="23"/>
      <c r="C139" s="91">
        <f t="shared" si="71"/>
        <v>0</v>
      </c>
      <c r="D139" s="100">
        <f t="shared" si="56"/>
        <v>0</v>
      </c>
      <c r="E139" s="91">
        <f t="shared" si="57"/>
        <v>0</v>
      </c>
      <c r="F139" s="144"/>
      <c r="G139" s="57"/>
      <c r="H139" s="10"/>
      <c r="I139" s="10"/>
      <c r="J139" s="111"/>
      <c r="K139" s="11"/>
      <c r="L139" s="12">
        <f t="shared" si="72"/>
        <v>0</v>
      </c>
      <c r="M139" s="10"/>
      <c r="N139" s="10"/>
      <c r="O139" s="10"/>
      <c r="P139" s="111"/>
      <c r="Q139" s="11"/>
      <c r="R139" s="12">
        <f t="shared" si="73"/>
        <v>0</v>
      </c>
    </row>
    <row r="140" spans="1:18" x14ac:dyDescent="0.2">
      <c r="A140" s="40"/>
      <c r="B140" s="41" t="s">
        <v>35</v>
      </c>
      <c r="C140" s="96">
        <f>SUM(C137:C139)</f>
        <v>0</v>
      </c>
      <c r="D140" s="96">
        <f t="shared" ref="D140:E140" si="74">SUM(D137:D139)</f>
        <v>0</v>
      </c>
      <c r="E140" s="96">
        <f t="shared" si="74"/>
        <v>0</v>
      </c>
      <c r="F140" s="143"/>
      <c r="G140" s="69"/>
      <c r="H140" s="66"/>
      <c r="I140" s="66"/>
      <c r="J140" s="118"/>
      <c r="K140" s="67"/>
      <c r="L140" s="44">
        <f>SUM(L137:L139)</f>
        <v>0</v>
      </c>
      <c r="M140" s="66"/>
      <c r="N140" s="66"/>
      <c r="O140" s="66"/>
      <c r="P140" s="118"/>
      <c r="Q140" s="67"/>
      <c r="R140" s="44">
        <f>SUM(R137:R139)</f>
        <v>0</v>
      </c>
    </row>
    <row r="141" spans="1:18" s="22" customFormat="1" x14ac:dyDescent="0.2">
      <c r="A141" s="13" t="s">
        <v>27</v>
      </c>
      <c r="B141" s="106" t="s">
        <v>163</v>
      </c>
      <c r="C141" s="131">
        <f>C92+C107+C128+C134+C140</f>
        <v>0</v>
      </c>
      <c r="D141" s="131">
        <f t="shared" ref="D141:E141" si="75">D92+D107+D128+D134+D140</f>
        <v>0</v>
      </c>
      <c r="E141" s="136">
        <f t="shared" si="75"/>
        <v>0</v>
      </c>
      <c r="F141" s="105"/>
      <c r="G141" s="108"/>
      <c r="H141" s="105"/>
      <c r="I141" s="105"/>
      <c r="J141" s="105"/>
      <c r="K141" s="105"/>
      <c r="L141" s="131">
        <f>L92+L107+L128+L134+L140</f>
        <v>0</v>
      </c>
      <c r="M141" s="105"/>
      <c r="N141" s="105"/>
      <c r="O141" s="105"/>
      <c r="P141" s="105"/>
      <c r="Q141" s="105"/>
      <c r="R141" s="131">
        <f>R107+R128+R134+R140+R92</f>
        <v>0</v>
      </c>
    </row>
    <row r="142" spans="1:18" s="22" customFormat="1" x14ac:dyDescent="0.2">
      <c r="A142" s="9"/>
      <c r="B142" s="28"/>
      <c r="C142" s="90"/>
      <c r="D142" s="100"/>
      <c r="E142" s="91"/>
      <c r="F142" s="143"/>
      <c r="G142" s="61"/>
      <c r="H142" s="45"/>
      <c r="I142" s="45"/>
      <c r="J142" s="115"/>
      <c r="K142" s="46"/>
      <c r="L142" s="21"/>
      <c r="M142" s="45"/>
      <c r="N142" s="45"/>
      <c r="O142" s="45"/>
      <c r="P142" s="115"/>
      <c r="Q142" s="46"/>
      <c r="R142" s="21"/>
    </row>
    <row r="143" spans="1:18" s="22" customFormat="1" x14ac:dyDescent="0.2">
      <c r="A143" s="9"/>
      <c r="B143" s="99"/>
      <c r="C143" s="90"/>
      <c r="D143" s="102"/>
      <c r="E143" s="90"/>
      <c r="F143" s="143"/>
      <c r="G143" s="61"/>
      <c r="H143" s="45"/>
      <c r="I143" s="45"/>
      <c r="J143" s="115"/>
      <c r="K143" s="46"/>
      <c r="L143" s="21"/>
      <c r="M143" s="45"/>
      <c r="N143" s="45"/>
      <c r="O143" s="45"/>
      <c r="P143" s="115"/>
      <c r="Q143" s="46"/>
      <c r="R143" s="21"/>
    </row>
    <row r="144" spans="1:18" s="22" customFormat="1" x14ac:dyDescent="0.2">
      <c r="A144" s="70" t="s">
        <v>45</v>
      </c>
      <c r="B144" s="107" t="s">
        <v>235</v>
      </c>
      <c r="C144" s="137">
        <f>C81+C141</f>
        <v>0</v>
      </c>
      <c r="D144" s="137">
        <f>D81+D141</f>
        <v>0</v>
      </c>
      <c r="E144" s="137">
        <f>E81+E141</f>
        <v>0</v>
      </c>
      <c r="F144" s="109"/>
      <c r="G144" s="109"/>
      <c r="H144" s="109"/>
      <c r="I144" s="109"/>
      <c r="J144" s="109"/>
      <c r="K144" s="109"/>
      <c r="L144" s="182">
        <f>L81+L141</f>
        <v>0</v>
      </c>
      <c r="M144" s="109"/>
      <c r="N144" s="109"/>
      <c r="O144" s="109"/>
      <c r="P144" s="109"/>
      <c r="Q144" s="109"/>
      <c r="R144" s="182">
        <f>R81+R141</f>
        <v>0</v>
      </c>
    </row>
    <row r="145" spans="1:18" s="22" customFormat="1" x14ac:dyDescent="0.2">
      <c r="A145" s="9"/>
      <c r="B145" s="28"/>
      <c r="C145" s="91"/>
      <c r="D145" s="100"/>
      <c r="E145" s="91"/>
      <c r="F145" s="144"/>
      <c r="G145" s="57"/>
      <c r="H145" s="10"/>
      <c r="I145" s="10"/>
      <c r="J145" s="111"/>
      <c r="K145" s="11"/>
      <c r="L145" s="12"/>
      <c r="M145" s="10"/>
      <c r="N145" s="10"/>
      <c r="O145" s="10"/>
      <c r="P145" s="111"/>
      <c r="Q145" s="11"/>
      <c r="R145" s="12"/>
    </row>
    <row r="146" spans="1:18" s="75" customFormat="1" ht="24" customHeight="1" x14ac:dyDescent="0.25">
      <c r="A146" s="70" t="s">
        <v>46</v>
      </c>
      <c r="B146" s="70" t="s">
        <v>164</v>
      </c>
      <c r="C146" s="125">
        <f>C144*7%</f>
        <v>0</v>
      </c>
      <c r="D146" s="125">
        <f>D144*7%</f>
        <v>0</v>
      </c>
      <c r="E146" s="125">
        <f>E144*7%</f>
        <v>0</v>
      </c>
      <c r="F146" s="143"/>
      <c r="G146" s="71"/>
      <c r="H146" s="72"/>
      <c r="I146" s="73"/>
      <c r="J146" s="119"/>
      <c r="K146" s="74"/>
      <c r="L146" s="17">
        <f>L144*7%</f>
        <v>0</v>
      </c>
      <c r="M146" s="72"/>
      <c r="N146" s="72"/>
      <c r="O146" s="73"/>
      <c r="P146" s="119"/>
      <c r="Q146" s="74"/>
      <c r="R146" s="17">
        <f>R144*7%</f>
        <v>0</v>
      </c>
    </row>
    <row r="147" spans="1:18" x14ac:dyDescent="0.2">
      <c r="A147" s="160"/>
      <c r="B147" s="160"/>
      <c r="C147" s="161"/>
      <c r="D147" s="162"/>
      <c r="E147" s="161"/>
      <c r="F147" s="145"/>
      <c r="G147" s="163"/>
      <c r="H147" s="164"/>
      <c r="I147" s="165"/>
      <c r="J147" s="166"/>
      <c r="K147" s="167"/>
      <c r="L147" s="168"/>
      <c r="M147" s="164"/>
      <c r="N147" s="164"/>
      <c r="O147" s="165"/>
      <c r="P147" s="166"/>
      <c r="Q147" s="167"/>
      <c r="R147" s="168"/>
    </row>
    <row r="148" spans="1:18" ht="24" customHeight="1" x14ac:dyDescent="0.2">
      <c r="A148" s="70"/>
      <c r="B148" s="109" t="s">
        <v>165</v>
      </c>
      <c r="C148" s="169">
        <f>C144+C146</f>
        <v>0</v>
      </c>
      <c r="D148" s="169">
        <f>D144+D146</f>
        <v>0</v>
      </c>
      <c r="E148" s="169">
        <f>E144+E146</f>
        <v>0</v>
      </c>
      <c r="F148" s="169"/>
      <c r="G148" s="133"/>
      <c r="H148" s="133"/>
      <c r="I148" s="133"/>
      <c r="J148" s="133"/>
      <c r="K148" s="133"/>
      <c r="L148" s="169">
        <f>L144+L146</f>
        <v>0</v>
      </c>
      <c r="M148" s="133"/>
      <c r="N148" s="133"/>
      <c r="O148" s="133"/>
      <c r="P148" s="133"/>
      <c r="Q148" s="133"/>
      <c r="R148" s="169">
        <f>R144+R146</f>
        <v>0</v>
      </c>
    </row>
    <row r="151" spans="1:18" x14ac:dyDescent="0.2">
      <c r="B151" s="8" t="s">
        <v>73</v>
      </c>
    </row>
    <row r="152" spans="1:18" x14ac:dyDescent="0.2">
      <c r="B152" s="8" t="s">
        <v>74</v>
      </c>
    </row>
    <row r="153" spans="1:18" x14ac:dyDescent="0.2">
      <c r="B153" s="8" t="s">
        <v>75</v>
      </c>
    </row>
    <row r="154" spans="1:18" x14ac:dyDescent="0.2">
      <c r="B154" s="8" t="s">
        <v>76</v>
      </c>
    </row>
    <row r="155" spans="1:18" x14ac:dyDescent="0.2">
      <c r="B155" s="8" t="s">
        <v>77</v>
      </c>
    </row>
    <row r="156" spans="1:18" x14ac:dyDescent="0.2">
      <c r="B156" s="8" t="s">
        <v>78</v>
      </c>
    </row>
    <row r="157" spans="1:18" x14ac:dyDescent="0.2">
      <c r="B157" s="8" t="s">
        <v>79</v>
      </c>
    </row>
  </sheetData>
  <mergeCells count="7">
    <mergeCell ref="M10:R10"/>
    <mergeCell ref="A10:A11"/>
    <mergeCell ref="B10:B11"/>
    <mergeCell ref="C10:C11"/>
    <mergeCell ref="D10:D11"/>
    <mergeCell ref="E10:E11"/>
    <mergeCell ref="G10:L10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FC3D3-BD9E-4439-8D32-D79BBCA3EA87}">
  <dimension ref="A1:R157"/>
  <sheetViews>
    <sheetView topLeftCell="A133" workbookViewId="0">
      <selection activeCell="B13" sqref="B13"/>
    </sheetView>
  </sheetViews>
  <sheetFormatPr defaultColWidth="9.140625" defaultRowHeight="12.75" x14ac:dyDescent="0.2"/>
  <cols>
    <col min="1" max="1" width="18.42578125" style="8" customWidth="1"/>
    <col min="2" max="2" width="39.42578125" style="8" customWidth="1"/>
    <col min="3" max="5" width="21" style="8" customWidth="1"/>
    <col min="6" max="6" width="1.42578125" style="141" customWidth="1"/>
    <col min="7" max="7" width="15.85546875" style="8" customWidth="1"/>
    <col min="8" max="8" width="11.7109375" style="8" customWidth="1"/>
    <col min="9" max="10" width="13.85546875" style="8" customWidth="1"/>
    <col min="11" max="11" width="13.5703125" style="8" customWidth="1"/>
    <col min="12" max="12" width="20" style="8" customWidth="1"/>
    <col min="13" max="13" width="14.85546875" style="8" customWidth="1"/>
    <col min="14" max="14" width="11.85546875" style="8" customWidth="1"/>
    <col min="15" max="16" width="16.7109375" style="8" customWidth="1"/>
    <col min="17" max="17" width="17.85546875" style="8" customWidth="1"/>
    <col min="18" max="18" width="18.140625" style="8" customWidth="1"/>
    <col min="19" max="16384" width="9.140625" style="8"/>
  </cols>
  <sheetData>
    <row r="1" spans="1:18" ht="18" x14ac:dyDescent="0.25">
      <c r="A1" s="77" t="s">
        <v>48</v>
      </c>
    </row>
    <row r="2" spans="1:18" ht="18" x14ac:dyDescent="0.25">
      <c r="A2" s="77"/>
    </row>
    <row r="3" spans="1:18" ht="15" x14ac:dyDescent="0.25">
      <c r="A3" s="31" t="s">
        <v>8</v>
      </c>
    </row>
    <row r="4" spans="1:18" ht="15" x14ac:dyDescent="0.25">
      <c r="A4" s="31" t="s">
        <v>9</v>
      </c>
    </row>
    <row r="5" spans="1:18" ht="15" x14ac:dyDescent="0.25">
      <c r="A5" s="31" t="s">
        <v>37</v>
      </c>
    </row>
    <row r="6" spans="1:18" ht="15" x14ac:dyDescent="0.25">
      <c r="A6" s="31" t="s">
        <v>36</v>
      </c>
    </row>
    <row r="7" spans="1:18" ht="15" x14ac:dyDescent="0.25">
      <c r="A7" s="31" t="s">
        <v>161</v>
      </c>
    </row>
    <row r="8" spans="1:18" ht="15" x14ac:dyDescent="0.2">
      <c r="A8" s="147" t="s">
        <v>156</v>
      </c>
    </row>
    <row r="9" spans="1:18" ht="28.5" customHeight="1" x14ac:dyDescent="0.2">
      <c r="A9" s="120" t="s">
        <v>59</v>
      </c>
      <c r="B9" s="120" t="s">
        <v>60</v>
      </c>
      <c r="C9" s="120" t="s">
        <v>61</v>
      </c>
      <c r="D9" s="120" t="s">
        <v>63</v>
      </c>
      <c r="E9" s="138" t="s">
        <v>62</v>
      </c>
      <c r="F9" s="121"/>
      <c r="G9" s="140" t="s">
        <v>64</v>
      </c>
      <c r="H9" s="120" t="s">
        <v>65</v>
      </c>
      <c r="I9" s="120" t="s">
        <v>66</v>
      </c>
      <c r="J9" s="120" t="s">
        <v>10</v>
      </c>
      <c r="K9" s="120" t="s">
        <v>67</v>
      </c>
      <c r="L9" s="120" t="s">
        <v>151</v>
      </c>
      <c r="M9" s="120" t="s">
        <v>68</v>
      </c>
      <c r="N9" s="120" t="s">
        <v>69</v>
      </c>
      <c r="O9" s="120" t="s">
        <v>70</v>
      </c>
      <c r="P9" s="120" t="s">
        <v>71</v>
      </c>
      <c r="Q9" s="120" t="s">
        <v>72</v>
      </c>
      <c r="R9" s="120" t="s">
        <v>152</v>
      </c>
    </row>
    <row r="10" spans="1:18" ht="18.75" customHeight="1" thickBot="1" x14ac:dyDescent="0.25">
      <c r="A10" s="188" t="s">
        <v>7</v>
      </c>
      <c r="B10" s="188" t="s">
        <v>3</v>
      </c>
      <c r="C10" s="200" t="s">
        <v>158</v>
      </c>
      <c r="D10" s="200" t="s">
        <v>154</v>
      </c>
      <c r="E10" s="202" t="s">
        <v>155</v>
      </c>
      <c r="F10" s="142"/>
      <c r="G10" s="186" t="s">
        <v>94</v>
      </c>
      <c r="H10" s="186"/>
      <c r="I10" s="186"/>
      <c r="J10" s="186"/>
      <c r="K10" s="186"/>
      <c r="L10" s="187"/>
      <c r="M10" s="186" t="s">
        <v>95</v>
      </c>
      <c r="N10" s="186"/>
      <c r="O10" s="186"/>
      <c r="P10" s="186"/>
      <c r="Q10" s="186"/>
      <c r="R10" s="187"/>
    </row>
    <row r="11" spans="1:18" ht="30" customHeight="1" thickBot="1" x14ac:dyDescent="0.25">
      <c r="A11" s="189"/>
      <c r="B11" s="189"/>
      <c r="C11" s="201"/>
      <c r="D11" s="201"/>
      <c r="E11" s="203"/>
      <c r="F11" s="142"/>
      <c r="G11" s="1" t="s">
        <v>4</v>
      </c>
      <c r="H11" s="2" t="s">
        <v>1</v>
      </c>
      <c r="I11" s="2" t="s">
        <v>49</v>
      </c>
      <c r="J11" s="95" t="s">
        <v>58</v>
      </c>
      <c r="K11" s="3" t="s">
        <v>2</v>
      </c>
      <c r="L11" s="55" t="s">
        <v>157</v>
      </c>
      <c r="M11" s="30" t="s">
        <v>4</v>
      </c>
      <c r="N11" s="2" t="s">
        <v>1</v>
      </c>
      <c r="O11" s="2" t="s">
        <v>0</v>
      </c>
      <c r="P11" s="95" t="s">
        <v>58</v>
      </c>
      <c r="Q11" s="3" t="s">
        <v>2</v>
      </c>
      <c r="R11" s="55" t="s">
        <v>157</v>
      </c>
    </row>
    <row r="12" spans="1:18" x14ac:dyDescent="0.2">
      <c r="A12" s="127" t="s">
        <v>10</v>
      </c>
      <c r="B12" s="127" t="s">
        <v>229</v>
      </c>
      <c r="C12" s="128"/>
      <c r="D12" s="128"/>
      <c r="E12" s="139"/>
      <c r="F12" s="143"/>
      <c r="G12" s="56"/>
      <c r="H12" s="52"/>
      <c r="I12" s="52"/>
      <c r="J12" s="110"/>
      <c r="K12" s="53"/>
      <c r="L12" s="54"/>
      <c r="M12" s="52"/>
      <c r="N12" s="52"/>
      <c r="O12" s="52"/>
      <c r="P12" s="110"/>
      <c r="Q12" s="53"/>
      <c r="R12" s="54"/>
    </row>
    <row r="13" spans="1:18" x14ac:dyDescent="0.2">
      <c r="A13" s="28">
        <v>1</v>
      </c>
      <c r="B13" s="28" t="s">
        <v>11</v>
      </c>
      <c r="C13" s="91"/>
      <c r="D13" s="100"/>
      <c r="E13" s="91"/>
      <c r="F13" s="144"/>
      <c r="G13" s="57"/>
      <c r="H13" s="10"/>
      <c r="I13" s="10"/>
      <c r="J13" s="111"/>
      <c r="K13" s="11"/>
      <c r="L13" s="12"/>
      <c r="M13" s="10"/>
      <c r="N13" s="10"/>
      <c r="O13" s="10"/>
      <c r="P13" s="111"/>
      <c r="Q13" s="11"/>
      <c r="R13" s="12"/>
    </row>
    <row r="14" spans="1:18" x14ac:dyDescent="0.2">
      <c r="A14" s="28">
        <v>1.1000000000000001</v>
      </c>
      <c r="B14" s="28" t="s">
        <v>12</v>
      </c>
      <c r="C14" s="91"/>
      <c r="D14" s="100"/>
      <c r="E14" s="91"/>
      <c r="F14" s="144"/>
      <c r="G14" s="57"/>
      <c r="H14" s="10"/>
      <c r="I14" s="10"/>
      <c r="J14" s="111"/>
      <c r="K14" s="11"/>
      <c r="L14" s="12"/>
      <c r="M14" s="10"/>
      <c r="N14" s="10"/>
      <c r="O14" s="10"/>
      <c r="P14" s="111"/>
      <c r="Q14" s="11"/>
      <c r="R14" s="12"/>
    </row>
    <row r="15" spans="1:18" x14ac:dyDescent="0.2">
      <c r="A15" s="9" t="s">
        <v>166</v>
      </c>
      <c r="B15" s="9"/>
      <c r="C15" s="91">
        <f>D15+E15</f>
        <v>0</v>
      </c>
      <c r="D15" s="100">
        <f>L15</f>
        <v>0</v>
      </c>
      <c r="E15" s="91">
        <f>R15</f>
        <v>0</v>
      </c>
      <c r="F15" s="144"/>
      <c r="G15" s="57"/>
      <c r="H15" s="10"/>
      <c r="I15" s="10"/>
      <c r="J15" s="111"/>
      <c r="K15" s="11"/>
      <c r="L15" s="12">
        <f>I15*J15*K15</f>
        <v>0</v>
      </c>
      <c r="M15" s="10"/>
      <c r="N15" s="10"/>
      <c r="O15" s="10"/>
      <c r="P15" s="111"/>
      <c r="Q15" s="78"/>
      <c r="R15" s="12">
        <f>O15*P15*Q15</f>
        <v>0</v>
      </c>
    </row>
    <row r="16" spans="1:18" x14ac:dyDescent="0.2">
      <c r="A16" s="9" t="s">
        <v>167</v>
      </c>
      <c r="B16" s="9"/>
      <c r="C16" s="91">
        <f>L16+R16</f>
        <v>0</v>
      </c>
      <c r="D16" s="100">
        <f>L16</f>
        <v>0</v>
      </c>
      <c r="E16" s="91">
        <f>R16</f>
        <v>0</v>
      </c>
      <c r="F16" s="144"/>
      <c r="G16" s="57"/>
      <c r="H16" s="10"/>
      <c r="I16" s="10"/>
      <c r="J16" s="111"/>
      <c r="K16" s="11"/>
      <c r="L16" s="12">
        <f>I16*J16*K16</f>
        <v>0</v>
      </c>
      <c r="M16" s="10"/>
      <c r="N16" s="10"/>
      <c r="O16" s="10"/>
      <c r="P16" s="111"/>
      <c r="Q16" s="78"/>
      <c r="R16" s="12">
        <f>O16*P16*Q16</f>
        <v>0</v>
      </c>
    </row>
    <row r="17" spans="1:18" x14ac:dyDescent="0.2">
      <c r="A17" s="32"/>
      <c r="B17" s="33" t="s">
        <v>19</v>
      </c>
      <c r="C17" s="122">
        <f>SUM(C15:C16)</f>
        <v>0</v>
      </c>
      <c r="D17" s="122">
        <f t="shared" ref="D17:E17" si="0">SUM(D15:D16)</f>
        <v>0</v>
      </c>
      <c r="E17" s="122">
        <f t="shared" si="0"/>
        <v>0</v>
      </c>
      <c r="F17" s="143"/>
      <c r="G17" s="58"/>
      <c r="H17" s="34"/>
      <c r="I17" s="34"/>
      <c r="J17" s="112"/>
      <c r="K17" s="35"/>
      <c r="L17" s="36">
        <f>SUM(L15:L16)</f>
        <v>0</v>
      </c>
      <c r="M17" s="34"/>
      <c r="N17" s="34"/>
      <c r="O17" s="34"/>
      <c r="P17" s="112"/>
      <c r="Q17" s="35"/>
      <c r="R17" s="36">
        <f>SUM(R15:R16)</f>
        <v>0</v>
      </c>
    </row>
    <row r="18" spans="1:18" s="22" customFormat="1" x14ac:dyDescent="0.2">
      <c r="A18" s="9"/>
      <c r="B18" s="28"/>
      <c r="C18" s="90"/>
      <c r="D18" s="102"/>
      <c r="E18" s="90"/>
      <c r="F18" s="143"/>
      <c r="G18" s="57"/>
      <c r="H18" s="10"/>
      <c r="I18" s="10"/>
      <c r="J18" s="111"/>
      <c r="K18" s="11"/>
      <c r="L18" s="21"/>
      <c r="M18" s="10"/>
      <c r="N18" s="10"/>
      <c r="O18" s="10"/>
      <c r="P18" s="111"/>
      <c r="Q18" s="11"/>
      <c r="R18" s="21"/>
    </row>
    <row r="19" spans="1:18" x14ac:dyDescent="0.2">
      <c r="A19" s="28">
        <v>1.2</v>
      </c>
      <c r="B19" s="28" t="s">
        <v>16</v>
      </c>
      <c r="C19" s="91"/>
      <c r="D19" s="100"/>
      <c r="E19" s="91"/>
      <c r="F19" s="144"/>
      <c r="G19" s="57"/>
      <c r="H19" s="10"/>
      <c r="I19" s="10"/>
      <c r="J19" s="111"/>
      <c r="K19" s="11"/>
      <c r="L19" s="12"/>
      <c r="M19" s="10"/>
      <c r="N19" s="10"/>
      <c r="O19" s="10"/>
      <c r="P19" s="111"/>
      <c r="Q19" s="11"/>
      <c r="R19" s="12">
        <f>O19*P19*Q19</f>
        <v>0</v>
      </c>
    </row>
    <row r="20" spans="1:18" x14ac:dyDescent="0.2">
      <c r="A20" s="9" t="s">
        <v>168</v>
      </c>
      <c r="B20" s="9"/>
      <c r="C20" s="91">
        <f t="shared" ref="C20:E77" si="1">D20+E20</f>
        <v>0</v>
      </c>
      <c r="D20" s="100">
        <f t="shared" ref="D20:D21" si="2">L20</f>
        <v>0</v>
      </c>
      <c r="E20" s="91">
        <f t="shared" ref="E20:E21" si="3">R20</f>
        <v>0</v>
      </c>
      <c r="F20" s="144"/>
      <c r="G20" s="57"/>
      <c r="H20" s="10"/>
      <c r="I20" s="10"/>
      <c r="J20" s="111"/>
      <c r="K20" s="11"/>
      <c r="L20" s="12">
        <f t="shared" ref="L20:L21" si="4">I20*J20*K20</f>
        <v>0</v>
      </c>
      <c r="M20" s="10"/>
      <c r="N20" s="10"/>
      <c r="O20" s="10"/>
      <c r="P20" s="111"/>
      <c r="Q20" s="78"/>
      <c r="R20" s="12">
        <f t="shared" ref="R20:R21" si="5">O20*P20*Q20</f>
        <v>0</v>
      </c>
    </row>
    <row r="21" spans="1:18" x14ac:dyDescent="0.2">
      <c r="A21" s="9" t="s">
        <v>169</v>
      </c>
      <c r="B21" s="9"/>
      <c r="C21" s="91">
        <f t="shared" si="1"/>
        <v>0</v>
      </c>
      <c r="D21" s="100">
        <f t="shared" si="2"/>
        <v>0</v>
      </c>
      <c r="E21" s="91">
        <f t="shared" si="3"/>
        <v>0</v>
      </c>
      <c r="F21" s="144"/>
      <c r="G21" s="57"/>
      <c r="H21" s="10"/>
      <c r="I21" s="10"/>
      <c r="J21" s="111"/>
      <c r="K21" s="11"/>
      <c r="L21" s="12">
        <f t="shared" si="4"/>
        <v>0</v>
      </c>
      <c r="M21" s="10"/>
      <c r="N21" s="10"/>
      <c r="O21" s="10"/>
      <c r="P21" s="111"/>
      <c r="Q21" s="78"/>
      <c r="R21" s="12">
        <f t="shared" si="5"/>
        <v>0</v>
      </c>
    </row>
    <row r="22" spans="1:18" x14ac:dyDescent="0.2">
      <c r="A22" s="32"/>
      <c r="B22" s="33" t="s">
        <v>20</v>
      </c>
      <c r="C22" s="122">
        <f t="shared" si="1"/>
        <v>0</v>
      </c>
      <c r="D22" s="122">
        <f t="shared" si="1"/>
        <v>0</v>
      </c>
      <c r="E22" s="122">
        <f t="shared" si="1"/>
        <v>0</v>
      </c>
      <c r="F22" s="143"/>
      <c r="G22" s="58"/>
      <c r="H22" s="34"/>
      <c r="I22" s="34"/>
      <c r="J22" s="112"/>
      <c r="K22" s="35"/>
      <c r="L22" s="36">
        <f>SUM(L20:L21)</f>
        <v>0</v>
      </c>
      <c r="M22" s="34"/>
      <c r="N22" s="34"/>
      <c r="O22" s="34"/>
      <c r="P22" s="112"/>
      <c r="Q22" s="35"/>
      <c r="R22" s="36">
        <f>SUM(R19:R21)</f>
        <v>0</v>
      </c>
    </row>
    <row r="23" spans="1:18" s="22" customFormat="1" x14ac:dyDescent="0.2">
      <c r="A23" s="9"/>
      <c r="B23" s="28"/>
      <c r="C23" s="90"/>
      <c r="D23" s="102"/>
      <c r="E23" s="90"/>
      <c r="F23" s="143"/>
      <c r="G23" s="57"/>
      <c r="H23" s="10"/>
      <c r="I23" s="10"/>
      <c r="J23" s="111"/>
      <c r="K23" s="11"/>
      <c r="L23" s="21"/>
      <c r="M23" s="10"/>
      <c r="N23" s="10"/>
      <c r="O23" s="10"/>
      <c r="P23" s="111"/>
      <c r="Q23" s="11"/>
      <c r="R23" s="21"/>
    </row>
    <row r="24" spans="1:18" x14ac:dyDescent="0.2">
      <c r="A24" s="28">
        <v>1.3</v>
      </c>
      <c r="B24" s="28" t="s">
        <v>21</v>
      </c>
      <c r="C24" s="91"/>
      <c r="D24" s="100"/>
      <c r="E24" s="91"/>
      <c r="F24" s="144"/>
      <c r="G24" s="57"/>
      <c r="H24" s="10"/>
      <c r="I24" s="10"/>
      <c r="J24" s="111"/>
      <c r="K24" s="11"/>
      <c r="L24" s="12"/>
      <c r="M24" s="10"/>
      <c r="N24" s="10"/>
      <c r="O24" s="10"/>
      <c r="P24" s="111"/>
      <c r="Q24" s="11"/>
      <c r="R24" s="12">
        <f>O24*P24*Q24</f>
        <v>0</v>
      </c>
    </row>
    <row r="25" spans="1:18" x14ac:dyDescent="0.2">
      <c r="A25" s="9" t="s">
        <v>170</v>
      </c>
      <c r="B25" s="28"/>
      <c r="C25" s="91">
        <f t="shared" si="1"/>
        <v>0</v>
      </c>
      <c r="D25" s="100">
        <f t="shared" ref="D25:D26" si="6">L25</f>
        <v>0</v>
      </c>
      <c r="E25" s="91">
        <f t="shared" ref="E25:E26" si="7">R25</f>
        <v>0</v>
      </c>
      <c r="F25" s="144"/>
      <c r="G25" s="57"/>
      <c r="H25" s="10"/>
      <c r="I25" s="10"/>
      <c r="J25" s="111"/>
      <c r="K25" s="11"/>
      <c r="L25" s="12">
        <f t="shared" ref="L25:L26" si="8">I25*J25*K25</f>
        <v>0</v>
      </c>
      <c r="M25" s="10"/>
      <c r="N25" s="10"/>
      <c r="O25" s="10"/>
      <c r="P25" s="111"/>
      <c r="Q25" s="78"/>
      <c r="R25" s="12">
        <f t="shared" ref="R25:R26" si="9">O25*P25*Q25</f>
        <v>0</v>
      </c>
    </row>
    <row r="26" spans="1:18" x14ac:dyDescent="0.2">
      <c r="A26" s="9" t="s">
        <v>171</v>
      </c>
      <c r="B26" s="9"/>
      <c r="C26" s="91">
        <f t="shared" si="1"/>
        <v>0</v>
      </c>
      <c r="D26" s="100">
        <f t="shared" si="6"/>
        <v>0</v>
      </c>
      <c r="E26" s="91">
        <f t="shared" si="7"/>
        <v>0</v>
      </c>
      <c r="F26" s="144"/>
      <c r="G26" s="57"/>
      <c r="H26" s="10"/>
      <c r="I26" s="10"/>
      <c r="J26" s="111"/>
      <c r="K26" s="11"/>
      <c r="L26" s="12">
        <f t="shared" si="8"/>
        <v>0</v>
      </c>
      <c r="M26" s="10"/>
      <c r="N26" s="10"/>
      <c r="O26" s="10"/>
      <c r="P26" s="111"/>
      <c r="Q26" s="78"/>
      <c r="R26" s="12">
        <f t="shared" si="9"/>
        <v>0</v>
      </c>
    </row>
    <row r="27" spans="1:18" x14ac:dyDescent="0.2">
      <c r="A27" s="32"/>
      <c r="B27" s="33" t="s">
        <v>22</v>
      </c>
      <c r="C27" s="122">
        <f>SUM(C25:C26)</f>
        <v>0</v>
      </c>
      <c r="D27" s="122">
        <f t="shared" ref="D27:E27" si="10">SUM(D25:D26)</f>
        <v>0</v>
      </c>
      <c r="E27" s="122">
        <f t="shared" si="10"/>
        <v>0</v>
      </c>
      <c r="F27" s="143"/>
      <c r="G27" s="68"/>
      <c r="H27" s="38"/>
      <c r="I27" s="38"/>
      <c r="J27" s="113"/>
      <c r="K27" s="39"/>
      <c r="L27" s="36">
        <f>SUM(L25:L26)</f>
        <v>0</v>
      </c>
      <c r="M27" s="38"/>
      <c r="N27" s="38"/>
      <c r="O27" s="38"/>
      <c r="P27" s="113"/>
      <c r="Q27" s="39"/>
      <c r="R27" s="36">
        <f>SUM(R24:R26)</f>
        <v>0</v>
      </c>
    </row>
    <row r="28" spans="1:18" s="22" customFormat="1" x14ac:dyDescent="0.2">
      <c r="A28" s="9"/>
      <c r="B28" s="28"/>
      <c r="C28" s="91"/>
      <c r="D28" s="100"/>
      <c r="E28" s="91"/>
      <c r="F28" s="144"/>
      <c r="G28" s="57"/>
      <c r="H28" s="10"/>
      <c r="I28" s="10"/>
      <c r="J28" s="111"/>
      <c r="K28" s="11"/>
      <c r="L28" s="21"/>
      <c r="M28" s="45"/>
      <c r="N28" s="10"/>
      <c r="O28" s="10"/>
      <c r="P28" s="111"/>
      <c r="Q28" s="11"/>
      <c r="R28" s="21"/>
    </row>
    <row r="29" spans="1:18" x14ac:dyDescent="0.2">
      <c r="A29" s="28">
        <v>1.4</v>
      </c>
      <c r="B29" s="28" t="s">
        <v>23</v>
      </c>
      <c r="C29" s="91"/>
      <c r="D29" s="100"/>
      <c r="E29" s="91"/>
      <c r="F29" s="144"/>
      <c r="G29" s="57"/>
      <c r="H29" s="10"/>
      <c r="I29" s="10"/>
      <c r="J29" s="111"/>
      <c r="K29" s="11"/>
      <c r="L29" s="12"/>
      <c r="M29" s="10"/>
      <c r="N29" s="10"/>
      <c r="O29" s="10"/>
      <c r="P29" s="111"/>
      <c r="Q29" s="11"/>
      <c r="R29" s="12">
        <f>O29*P29*Q29</f>
        <v>0</v>
      </c>
    </row>
    <row r="30" spans="1:18" x14ac:dyDescent="0.2">
      <c r="A30" s="9" t="s">
        <v>172</v>
      </c>
      <c r="B30" s="9"/>
      <c r="C30" s="91">
        <f t="shared" si="1"/>
        <v>0</v>
      </c>
      <c r="D30" s="100">
        <f t="shared" ref="D30:D31" si="11">L30</f>
        <v>0</v>
      </c>
      <c r="E30" s="91">
        <f t="shared" ref="E30:E31" si="12">R30</f>
        <v>0</v>
      </c>
      <c r="F30" s="144"/>
      <c r="G30" s="57"/>
      <c r="H30" s="10"/>
      <c r="I30" s="10"/>
      <c r="J30" s="111"/>
      <c r="K30" s="11"/>
      <c r="L30" s="12">
        <f t="shared" ref="L30:L31" si="13">I30*J30*K30</f>
        <v>0</v>
      </c>
      <c r="M30" s="10"/>
      <c r="N30" s="10"/>
      <c r="O30" s="10"/>
      <c r="P30" s="111"/>
      <c r="Q30" s="78"/>
      <c r="R30" s="12">
        <f t="shared" ref="R30:R31" si="14">O30*P30*Q30</f>
        <v>0</v>
      </c>
    </row>
    <row r="31" spans="1:18" x14ac:dyDescent="0.2">
      <c r="A31" s="9" t="s">
        <v>173</v>
      </c>
      <c r="B31" s="9"/>
      <c r="C31" s="91">
        <f t="shared" si="1"/>
        <v>0</v>
      </c>
      <c r="D31" s="100">
        <f t="shared" si="11"/>
        <v>0</v>
      </c>
      <c r="E31" s="91">
        <f t="shared" si="12"/>
        <v>0</v>
      </c>
      <c r="F31" s="144"/>
      <c r="G31" s="57"/>
      <c r="H31" s="10"/>
      <c r="I31" s="10"/>
      <c r="J31" s="111"/>
      <c r="K31" s="11"/>
      <c r="L31" s="12">
        <f t="shared" si="13"/>
        <v>0</v>
      </c>
      <c r="M31" s="10"/>
      <c r="N31" s="10"/>
      <c r="O31" s="10"/>
      <c r="P31" s="111"/>
      <c r="Q31" s="78"/>
      <c r="R31" s="12">
        <f t="shared" si="14"/>
        <v>0</v>
      </c>
    </row>
    <row r="32" spans="1:18" x14ac:dyDescent="0.2">
      <c r="A32" s="32"/>
      <c r="B32" s="33" t="s">
        <v>24</v>
      </c>
      <c r="C32" s="123">
        <f>SUM(C30:C31)</f>
        <v>0</v>
      </c>
      <c r="D32" s="123">
        <f t="shared" ref="D32:E32" si="15">SUM(D30:D31)</f>
        <v>0</v>
      </c>
      <c r="E32" s="123">
        <f t="shared" si="15"/>
        <v>0</v>
      </c>
      <c r="F32" s="144"/>
      <c r="G32" s="58"/>
      <c r="H32" s="34"/>
      <c r="I32" s="34"/>
      <c r="J32" s="112"/>
      <c r="K32" s="35"/>
      <c r="L32" s="36">
        <f>SUM(L30:L31)</f>
        <v>0</v>
      </c>
      <c r="M32" s="38"/>
      <c r="N32" s="34"/>
      <c r="O32" s="34"/>
      <c r="P32" s="112"/>
      <c r="Q32" s="35"/>
      <c r="R32" s="36">
        <f>SUM(R29:R31)</f>
        <v>0</v>
      </c>
    </row>
    <row r="33" spans="1:18" x14ac:dyDescent="0.2">
      <c r="A33" s="40"/>
      <c r="B33" s="41" t="s">
        <v>13</v>
      </c>
      <c r="C33" s="96">
        <f>C17+C22+C27+C32</f>
        <v>0</v>
      </c>
      <c r="D33" s="96">
        <f t="shared" ref="D33:E33" si="16">D17+D22+D27+D32</f>
        <v>0</v>
      </c>
      <c r="E33" s="96">
        <f t="shared" si="16"/>
        <v>0</v>
      </c>
      <c r="F33" s="143"/>
      <c r="G33" s="59"/>
      <c r="H33" s="42"/>
      <c r="I33" s="42"/>
      <c r="J33" s="114"/>
      <c r="K33" s="43"/>
      <c r="L33" s="44">
        <f>L17+L22+L27+L32</f>
        <v>0</v>
      </c>
      <c r="M33" s="42"/>
      <c r="N33" s="42"/>
      <c r="O33" s="42"/>
      <c r="P33" s="114"/>
      <c r="Q33" s="43"/>
      <c r="R33" s="44">
        <f>R17+R22+R27+R32</f>
        <v>0</v>
      </c>
    </row>
    <row r="34" spans="1:18" x14ac:dyDescent="0.2">
      <c r="A34" s="9"/>
      <c r="B34" s="28"/>
      <c r="C34" s="91"/>
      <c r="D34" s="100"/>
      <c r="E34" s="91"/>
      <c r="F34" s="144"/>
      <c r="G34" s="57"/>
      <c r="H34" s="10"/>
      <c r="I34" s="10"/>
      <c r="J34" s="111"/>
      <c r="K34" s="11"/>
      <c r="L34" s="12"/>
      <c r="M34" s="10"/>
      <c r="N34" s="10"/>
      <c r="O34" s="10"/>
      <c r="P34" s="111"/>
      <c r="Q34" s="11"/>
      <c r="R34" s="12"/>
    </row>
    <row r="35" spans="1:18" x14ac:dyDescent="0.2">
      <c r="A35" s="28">
        <v>2</v>
      </c>
      <c r="B35" s="28" t="s">
        <v>14</v>
      </c>
      <c r="C35" s="91"/>
      <c r="D35" s="100"/>
      <c r="E35" s="91"/>
      <c r="F35" s="144"/>
      <c r="G35" s="57"/>
      <c r="H35" s="10"/>
      <c r="I35" s="10"/>
      <c r="J35" s="111"/>
      <c r="K35" s="11"/>
      <c r="L35" s="12"/>
      <c r="M35" s="10"/>
      <c r="N35" s="10"/>
      <c r="O35" s="10"/>
      <c r="P35" s="111"/>
      <c r="Q35" s="11"/>
      <c r="R35" s="12"/>
    </row>
    <row r="36" spans="1:18" x14ac:dyDescent="0.2">
      <c r="A36" s="28">
        <v>2.1</v>
      </c>
      <c r="B36" s="28" t="s">
        <v>12</v>
      </c>
      <c r="C36" s="91"/>
      <c r="D36" s="100"/>
      <c r="E36" s="91"/>
      <c r="F36" s="144"/>
      <c r="G36" s="57"/>
      <c r="H36" s="10"/>
      <c r="I36" s="10"/>
      <c r="J36" s="111"/>
      <c r="K36" s="11"/>
      <c r="L36" s="12"/>
      <c r="M36" s="10"/>
      <c r="N36" s="10"/>
      <c r="O36" s="10"/>
      <c r="P36" s="111"/>
      <c r="Q36" s="11"/>
      <c r="R36" s="12">
        <f>O36*P36*Q36</f>
        <v>0</v>
      </c>
    </row>
    <row r="37" spans="1:18" x14ac:dyDescent="0.2">
      <c r="A37" s="9" t="s">
        <v>174</v>
      </c>
      <c r="B37" s="9"/>
      <c r="C37" s="91">
        <f t="shared" si="1"/>
        <v>0</v>
      </c>
      <c r="D37" s="100">
        <f t="shared" ref="D37:D38" si="17">L37</f>
        <v>0</v>
      </c>
      <c r="E37" s="91">
        <f t="shared" ref="E37:E38" si="18">R37</f>
        <v>0</v>
      </c>
      <c r="F37" s="144"/>
      <c r="G37" s="57"/>
      <c r="H37" s="10"/>
      <c r="I37" s="10"/>
      <c r="J37" s="111"/>
      <c r="K37" s="11"/>
      <c r="L37" s="12">
        <f t="shared" ref="L37:L38" si="19">I37*J37*K37</f>
        <v>0</v>
      </c>
      <c r="M37" s="10"/>
      <c r="N37" s="10"/>
      <c r="O37" s="10"/>
      <c r="P37" s="111"/>
      <c r="Q37" s="78"/>
      <c r="R37" s="12">
        <f t="shared" ref="R37:R38" si="20">O37*P37*Q37</f>
        <v>0</v>
      </c>
    </row>
    <row r="38" spans="1:18" x14ac:dyDescent="0.2">
      <c r="A38" s="9" t="s">
        <v>175</v>
      </c>
      <c r="B38" s="9"/>
      <c r="C38" s="91">
        <f t="shared" si="1"/>
        <v>0</v>
      </c>
      <c r="D38" s="100">
        <f t="shared" si="17"/>
        <v>0</v>
      </c>
      <c r="E38" s="91">
        <f t="shared" si="18"/>
        <v>0</v>
      </c>
      <c r="F38" s="144"/>
      <c r="G38" s="57"/>
      <c r="H38" s="10"/>
      <c r="I38" s="10"/>
      <c r="J38" s="111"/>
      <c r="K38" s="11"/>
      <c r="L38" s="12">
        <f t="shared" si="19"/>
        <v>0</v>
      </c>
      <c r="M38" s="10"/>
      <c r="N38" s="10"/>
      <c r="O38" s="10"/>
      <c r="P38" s="111"/>
      <c r="Q38" s="78"/>
      <c r="R38" s="12">
        <f t="shared" si="20"/>
        <v>0</v>
      </c>
    </row>
    <row r="39" spans="1:18" x14ac:dyDescent="0.2">
      <c r="A39" s="32"/>
      <c r="B39" s="33" t="s">
        <v>19</v>
      </c>
      <c r="C39" s="122">
        <f>SUM(C37:C38)</f>
        <v>0</v>
      </c>
      <c r="D39" s="122">
        <f t="shared" ref="D39:E39" si="21">SUM(D37:D38)</f>
        <v>0</v>
      </c>
      <c r="E39" s="122">
        <f t="shared" si="21"/>
        <v>0</v>
      </c>
      <c r="F39" s="143"/>
      <c r="G39" s="58"/>
      <c r="H39" s="34"/>
      <c r="I39" s="34"/>
      <c r="J39" s="112"/>
      <c r="K39" s="35"/>
      <c r="L39" s="36">
        <f>SUM(L37:L38)</f>
        <v>0</v>
      </c>
      <c r="M39" s="34"/>
      <c r="N39" s="34"/>
      <c r="O39" s="34"/>
      <c r="P39" s="112"/>
      <c r="Q39" s="35"/>
      <c r="R39" s="36">
        <f>SUM(R36:R38)</f>
        <v>0</v>
      </c>
    </row>
    <row r="40" spans="1:18" s="22" customFormat="1" x14ac:dyDescent="0.2">
      <c r="A40" s="9"/>
      <c r="B40" s="28"/>
      <c r="C40" s="90"/>
      <c r="D40" s="102"/>
      <c r="E40" s="90"/>
      <c r="F40" s="143"/>
      <c r="G40" s="57"/>
      <c r="H40" s="10"/>
      <c r="I40" s="10"/>
      <c r="J40" s="111"/>
      <c r="K40" s="11"/>
      <c r="L40" s="21"/>
      <c r="M40" s="10"/>
      <c r="N40" s="10"/>
      <c r="O40" s="10"/>
      <c r="P40" s="111"/>
      <c r="Q40" s="11"/>
      <c r="R40" s="21"/>
    </row>
    <row r="41" spans="1:18" x14ac:dyDescent="0.2">
      <c r="A41" s="28">
        <v>2.2000000000000002</v>
      </c>
      <c r="B41" s="28" t="s">
        <v>16</v>
      </c>
      <c r="C41" s="91"/>
      <c r="D41" s="100"/>
      <c r="E41" s="91"/>
      <c r="F41" s="144"/>
      <c r="G41" s="57"/>
      <c r="H41" s="10"/>
      <c r="I41" s="10"/>
      <c r="J41" s="111"/>
      <c r="K41" s="11"/>
      <c r="L41" s="12"/>
      <c r="M41" s="10"/>
      <c r="N41" s="10"/>
      <c r="O41" s="10"/>
      <c r="P41" s="111"/>
      <c r="Q41" s="11"/>
      <c r="R41" s="12"/>
    </row>
    <row r="42" spans="1:18" x14ac:dyDescent="0.2">
      <c r="A42" s="9" t="s">
        <v>176</v>
      </c>
      <c r="B42" s="9"/>
      <c r="C42" s="91">
        <f t="shared" si="1"/>
        <v>0</v>
      </c>
      <c r="D42" s="100">
        <f t="shared" ref="D42:D43" si="22">L42</f>
        <v>0</v>
      </c>
      <c r="E42" s="91">
        <f t="shared" ref="E42:E43" si="23">R42</f>
        <v>0</v>
      </c>
      <c r="F42" s="144"/>
      <c r="G42" s="57"/>
      <c r="H42" s="10"/>
      <c r="I42" s="10"/>
      <c r="J42" s="111"/>
      <c r="K42" s="11"/>
      <c r="L42" s="12">
        <f t="shared" ref="L42:L43" si="24">I42*J42*K42</f>
        <v>0</v>
      </c>
      <c r="M42" s="10"/>
      <c r="N42" s="10"/>
      <c r="O42" s="10"/>
      <c r="P42" s="111"/>
      <c r="Q42" s="78"/>
      <c r="R42" s="12">
        <f>O42*P42*Q42</f>
        <v>0</v>
      </c>
    </row>
    <row r="43" spans="1:18" x14ac:dyDescent="0.2">
      <c r="A43" s="9" t="s">
        <v>177</v>
      </c>
      <c r="B43" s="9"/>
      <c r="C43" s="91">
        <f t="shared" si="1"/>
        <v>0</v>
      </c>
      <c r="D43" s="100">
        <f t="shared" si="22"/>
        <v>0</v>
      </c>
      <c r="E43" s="91">
        <f t="shared" si="23"/>
        <v>0</v>
      </c>
      <c r="F43" s="144"/>
      <c r="G43" s="57"/>
      <c r="H43" s="10"/>
      <c r="I43" s="10"/>
      <c r="J43" s="111"/>
      <c r="K43" s="11"/>
      <c r="L43" s="12">
        <f t="shared" si="24"/>
        <v>0</v>
      </c>
      <c r="M43" s="10"/>
      <c r="N43" s="10"/>
      <c r="O43" s="10"/>
      <c r="P43" s="111"/>
      <c r="Q43" s="78"/>
      <c r="R43" s="12">
        <f>O43*P43*Q43</f>
        <v>0</v>
      </c>
    </row>
    <row r="44" spans="1:18" x14ac:dyDescent="0.2">
      <c r="A44" s="32"/>
      <c r="B44" s="33" t="s">
        <v>20</v>
      </c>
      <c r="C44" s="122">
        <f>SUM(C42:C43)</f>
        <v>0</v>
      </c>
      <c r="D44" s="122">
        <f t="shared" ref="D44:E44" si="25">SUM(D42:D43)</f>
        <v>0</v>
      </c>
      <c r="E44" s="122">
        <f t="shared" si="25"/>
        <v>0</v>
      </c>
      <c r="F44" s="143"/>
      <c r="G44" s="58"/>
      <c r="H44" s="34"/>
      <c r="I44" s="34"/>
      <c r="J44" s="112"/>
      <c r="K44" s="35"/>
      <c r="L44" s="36">
        <f>SUM(L42:L43)</f>
        <v>0</v>
      </c>
      <c r="M44" s="38"/>
      <c r="N44" s="34"/>
      <c r="O44" s="34"/>
      <c r="P44" s="112"/>
      <c r="Q44" s="35"/>
      <c r="R44" s="36">
        <f>SUM(R42:R43)</f>
        <v>0</v>
      </c>
    </row>
    <row r="45" spans="1:18" s="22" customFormat="1" x14ac:dyDescent="0.2">
      <c r="A45" s="9"/>
      <c r="B45" s="28"/>
      <c r="C45" s="90"/>
      <c r="D45" s="102"/>
      <c r="E45" s="90"/>
      <c r="F45" s="143"/>
      <c r="G45" s="57"/>
      <c r="H45" s="10"/>
      <c r="I45" s="10"/>
      <c r="J45" s="111"/>
      <c r="K45" s="11"/>
      <c r="L45" s="21"/>
      <c r="M45" s="10"/>
      <c r="N45" s="10"/>
      <c r="O45" s="10"/>
      <c r="P45" s="111"/>
      <c r="Q45" s="11"/>
      <c r="R45" s="21"/>
    </row>
    <row r="46" spans="1:18" x14ac:dyDescent="0.2">
      <c r="A46" s="28">
        <v>2.2999999999999998</v>
      </c>
      <c r="B46" s="28" t="s">
        <v>21</v>
      </c>
      <c r="C46" s="91"/>
      <c r="D46" s="100"/>
      <c r="E46" s="91"/>
      <c r="F46" s="144"/>
      <c r="G46" s="57"/>
      <c r="H46" s="10"/>
      <c r="I46" s="10"/>
      <c r="J46" s="111"/>
      <c r="K46" s="11"/>
      <c r="L46" s="12"/>
      <c r="M46" s="10"/>
      <c r="N46" s="10"/>
      <c r="O46" s="10"/>
      <c r="P46" s="111"/>
      <c r="Q46" s="11"/>
      <c r="R46" s="12"/>
    </row>
    <row r="47" spans="1:18" x14ac:dyDescent="0.2">
      <c r="A47" s="9" t="s">
        <v>178</v>
      </c>
      <c r="B47" s="9"/>
      <c r="C47" s="91">
        <f t="shared" si="1"/>
        <v>0</v>
      </c>
      <c r="D47" s="100">
        <f t="shared" ref="D47:D48" si="26">L47</f>
        <v>0</v>
      </c>
      <c r="E47" s="91">
        <f t="shared" ref="E47:E48" si="27">R47</f>
        <v>0</v>
      </c>
      <c r="F47" s="144"/>
      <c r="G47" s="57"/>
      <c r="H47" s="10"/>
      <c r="I47" s="10"/>
      <c r="J47" s="111"/>
      <c r="K47" s="11"/>
      <c r="L47" s="12">
        <f t="shared" ref="L47:L48" si="28">I47*J47*K47</f>
        <v>0</v>
      </c>
      <c r="M47" s="10"/>
      <c r="N47" s="10"/>
      <c r="O47" s="10"/>
      <c r="P47" s="111"/>
      <c r="Q47" s="78"/>
      <c r="R47" s="12">
        <f>O47*P47*Q47</f>
        <v>0</v>
      </c>
    </row>
    <row r="48" spans="1:18" x14ac:dyDescent="0.2">
      <c r="A48" s="9" t="s">
        <v>179</v>
      </c>
      <c r="B48" s="9"/>
      <c r="C48" s="91">
        <f t="shared" si="1"/>
        <v>0</v>
      </c>
      <c r="D48" s="100">
        <f t="shared" si="26"/>
        <v>0</v>
      </c>
      <c r="E48" s="91">
        <f t="shared" si="27"/>
        <v>0</v>
      </c>
      <c r="F48" s="144"/>
      <c r="G48" s="57"/>
      <c r="H48" s="10"/>
      <c r="I48" s="10"/>
      <c r="J48" s="111"/>
      <c r="K48" s="11"/>
      <c r="L48" s="12">
        <f t="shared" si="28"/>
        <v>0</v>
      </c>
      <c r="M48" s="10"/>
      <c r="N48" s="10"/>
      <c r="O48" s="10"/>
      <c r="P48" s="111"/>
      <c r="Q48" s="78"/>
      <c r="R48" s="12">
        <f>O48*P48*Q48</f>
        <v>0</v>
      </c>
    </row>
    <row r="49" spans="1:18" x14ac:dyDescent="0.2">
      <c r="A49" s="32"/>
      <c r="B49" s="33" t="s">
        <v>22</v>
      </c>
      <c r="C49" s="122">
        <f>SUM(C47:C48)</f>
        <v>0</v>
      </c>
      <c r="D49" s="122">
        <f t="shared" ref="D49:E49" si="29">SUM(D47:D48)</f>
        <v>0</v>
      </c>
      <c r="E49" s="122">
        <f t="shared" si="29"/>
        <v>0</v>
      </c>
      <c r="F49" s="143"/>
      <c r="G49" s="68"/>
      <c r="H49" s="38"/>
      <c r="I49" s="38"/>
      <c r="J49" s="113"/>
      <c r="K49" s="39"/>
      <c r="L49" s="36">
        <f>SUM(L47:L48)</f>
        <v>0</v>
      </c>
      <c r="M49" s="38"/>
      <c r="N49" s="38"/>
      <c r="O49" s="38"/>
      <c r="P49" s="113"/>
      <c r="Q49" s="39"/>
      <c r="R49" s="36">
        <f>SUM(R47:R48)</f>
        <v>0</v>
      </c>
    </row>
    <row r="50" spans="1:18" s="22" customFormat="1" x14ac:dyDescent="0.2">
      <c r="A50" s="9"/>
      <c r="B50" s="28"/>
      <c r="C50" s="90"/>
      <c r="D50" s="102"/>
      <c r="E50" s="90"/>
      <c r="F50" s="143"/>
      <c r="G50" s="61"/>
      <c r="H50" s="45"/>
      <c r="I50" s="45"/>
      <c r="J50" s="115"/>
      <c r="K50" s="46"/>
      <c r="L50" s="21"/>
      <c r="M50" s="45"/>
      <c r="N50" s="45"/>
      <c r="O50" s="45"/>
      <c r="P50" s="115"/>
      <c r="Q50" s="46"/>
      <c r="R50" s="21"/>
    </row>
    <row r="51" spans="1:18" x14ac:dyDescent="0.2">
      <c r="A51" s="28">
        <v>2.4</v>
      </c>
      <c r="B51" s="28" t="s">
        <v>23</v>
      </c>
      <c r="C51" s="91"/>
      <c r="D51" s="100"/>
      <c r="E51" s="91"/>
      <c r="F51" s="144"/>
      <c r="G51" s="57"/>
      <c r="H51" s="10"/>
      <c r="I51" s="10"/>
      <c r="J51" s="111"/>
      <c r="K51" s="11"/>
      <c r="L51" s="12"/>
      <c r="M51" s="10"/>
      <c r="N51" s="10"/>
      <c r="O51" s="10"/>
      <c r="P51" s="111"/>
      <c r="Q51" s="11"/>
      <c r="R51" s="12"/>
    </row>
    <row r="52" spans="1:18" x14ac:dyDescent="0.2">
      <c r="A52" s="9" t="s">
        <v>181</v>
      </c>
      <c r="B52" s="9"/>
      <c r="C52" s="91">
        <f t="shared" si="1"/>
        <v>0</v>
      </c>
      <c r="D52" s="100">
        <f t="shared" ref="D52:D53" si="30">L52</f>
        <v>0</v>
      </c>
      <c r="E52" s="91">
        <f t="shared" ref="E52:E53" si="31">R52</f>
        <v>0</v>
      </c>
      <c r="F52" s="144"/>
      <c r="G52" s="57"/>
      <c r="H52" s="10"/>
      <c r="I52" s="10"/>
      <c r="J52" s="111"/>
      <c r="K52" s="11"/>
      <c r="L52" s="12">
        <f t="shared" ref="L52:L53" si="32">I52*J52*K52</f>
        <v>0</v>
      </c>
      <c r="M52" s="10"/>
      <c r="N52" s="10"/>
      <c r="O52" s="10"/>
      <c r="P52" s="111"/>
      <c r="Q52" s="78"/>
      <c r="R52" s="12">
        <f>O52*P52*Q52</f>
        <v>0</v>
      </c>
    </row>
    <row r="53" spans="1:18" x14ac:dyDescent="0.2">
      <c r="A53" s="9" t="s">
        <v>182</v>
      </c>
      <c r="B53" s="9"/>
      <c r="C53" s="91">
        <f t="shared" si="1"/>
        <v>0</v>
      </c>
      <c r="D53" s="100">
        <f t="shared" si="30"/>
        <v>0</v>
      </c>
      <c r="E53" s="91">
        <f t="shared" si="31"/>
        <v>0</v>
      </c>
      <c r="F53" s="144"/>
      <c r="G53" s="57"/>
      <c r="H53" s="10"/>
      <c r="I53" s="10"/>
      <c r="J53" s="111"/>
      <c r="K53" s="11"/>
      <c r="L53" s="12">
        <f t="shared" si="32"/>
        <v>0</v>
      </c>
      <c r="M53" s="10"/>
      <c r="N53" s="10"/>
      <c r="O53" s="10"/>
      <c r="P53" s="111"/>
      <c r="Q53" s="78"/>
      <c r="R53" s="12">
        <f>O53*P53*Q53</f>
        <v>0</v>
      </c>
    </row>
    <row r="54" spans="1:18" x14ac:dyDescent="0.2">
      <c r="A54" s="32"/>
      <c r="B54" s="33" t="s">
        <v>24</v>
      </c>
      <c r="C54" s="123">
        <f>SUM(C52:C53)</f>
        <v>0</v>
      </c>
      <c r="D54" s="123">
        <f t="shared" ref="D54:E54" si="33">SUM(D52:D53)</f>
        <v>0</v>
      </c>
      <c r="E54" s="123">
        <f t="shared" si="33"/>
        <v>0</v>
      </c>
      <c r="F54" s="144"/>
      <c r="G54" s="58"/>
      <c r="H54" s="34"/>
      <c r="I54" s="34"/>
      <c r="J54" s="112"/>
      <c r="K54" s="35"/>
      <c r="L54" s="37">
        <f>SUM(L52:L53)</f>
        <v>0</v>
      </c>
      <c r="M54" s="34"/>
      <c r="N54" s="34"/>
      <c r="O54" s="34"/>
      <c r="P54" s="112"/>
      <c r="Q54" s="35"/>
      <c r="R54" s="37">
        <f>SUM(R52:R53)</f>
        <v>0</v>
      </c>
    </row>
    <row r="55" spans="1:18" x14ac:dyDescent="0.2">
      <c r="A55" s="40"/>
      <c r="B55" s="41" t="s">
        <v>17</v>
      </c>
      <c r="C55" s="96">
        <f>C39+C44+C49+C54</f>
        <v>0</v>
      </c>
      <c r="D55" s="96">
        <f t="shared" ref="D55:E55" si="34">D39+D44+D49+D54</f>
        <v>0</v>
      </c>
      <c r="E55" s="96">
        <f t="shared" si="34"/>
        <v>0</v>
      </c>
      <c r="F55" s="143"/>
      <c r="G55" s="59"/>
      <c r="H55" s="42"/>
      <c r="I55" s="42"/>
      <c r="J55" s="114"/>
      <c r="K55" s="43"/>
      <c r="L55" s="44">
        <f>L39+L44+L49+L54</f>
        <v>0</v>
      </c>
      <c r="M55" s="42"/>
      <c r="N55" s="42"/>
      <c r="O55" s="42"/>
      <c r="P55" s="114"/>
      <c r="Q55" s="43"/>
      <c r="R55" s="44">
        <f>R39+R44+R49+R54</f>
        <v>0</v>
      </c>
    </row>
    <row r="56" spans="1:18" x14ac:dyDescent="0.2">
      <c r="A56" s="9"/>
      <c r="B56" s="9"/>
      <c r="C56" s="91"/>
      <c r="D56" s="100"/>
      <c r="E56" s="91"/>
      <c r="F56" s="144"/>
      <c r="G56" s="57"/>
      <c r="H56" s="10"/>
      <c r="I56" s="10"/>
      <c r="J56" s="111"/>
      <c r="K56" s="11"/>
      <c r="L56" s="12"/>
      <c r="M56" s="10"/>
      <c r="N56" s="10"/>
      <c r="O56" s="10"/>
      <c r="P56" s="111"/>
      <c r="Q56" s="11"/>
      <c r="R56" s="12"/>
    </row>
    <row r="57" spans="1:18" x14ac:dyDescent="0.2">
      <c r="A57" s="28">
        <v>3</v>
      </c>
      <c r="B57" s="28" t="s">
        <v>15</v>
      </c>
      <c r="C57" s="91"/>
      <c r="D57" s="100"/>
      <c r="E57" s="91"/>
      <c r="F57" s="144"/>
      <c r="G57" s="57"/>
      <c r="H57" s="10"/>
      <c r="I57" s="10"/>
      <c r="J57" s="111"/>
      <c r="K57" s="11"/>
      <c r="L57" s="12"/>
      <c r="M57" s="10"/>
      <c r="N57" s="10"/>
      <c r="O57" s="10"/>
      <c r="P57" s="111"/>
      <c r="Q57" s="11"/>
      <c r="R57" s="12"/>
    </row>
    <row r="58" spans="1:18" x14ac:dyDescent="0.2">
      <c r="A58" s="28">
        <v>3.1</v>
      </c>
      <c r="B58" s="28" t="s">
        <v>12</v>
      </c>
      <c r="C58" s="91"/>
      <c r="D58" s="100"/>
      <c r="E58" s="91"/>
      <c r="F58" s="144"/>
      <c r="G58" s="57"/>
      <c r="H58" s="10"/>
      <c r="I58" s="10"/>
      <c r="J58" s="111"/>
      <c r="K58" s="11"/>
      <c r="L58" s="12"/>
      <c r="M58" s="10"/>
      <c r="N58" s="10"/>
      <c r="O58" s="10"/>
      <c r="P58" s="111"/>
      <c r="Q58" s="11"/>
      <c r="R58" s="12"/>
    </row>
    <row r="59" spans="1:18" x14ac:dyDescent="0.2">
      <c r="A59" s="9" t="s">
        <v>5</v>
      </c>
      <c r="B59" s="9"/>
      <c r="C59" s="91">
        <f t="shared" si="1"/>
        <v>0</v>
      </c>
      <c r="D59" s="100">
        <f t="shared" ref="D59:D60" si="35">L59</f>
        <v>0</v>
      </c>
      <c r="E59" s="91">
        <f t="shared" ref="E59:E60" si="36">R59</f>
        <v>0</v>
      </c>
      <c r="F59" s="144"/>
      <c r="G59" s="57"/>
      <c r="H59" s="10"/>
      <c r="I59" s="10"/>
      <c r="J59" s="111"/>
      <c r="K59" s="11"/>
      <c r="L59" s="12">
        <f t="shared" ref="L59:L60" si="37">I59*J59*K59</f>
        <v>0</v>
      </c>
      <c r="M59" s="10"/>
      <c r="N59" s="10"/>
      <c r="O59" s="10"/>
      <c r="P59" s="111"/>
      <c r="Q59" s="78"/>
      <c r="R59" s="12">
        <f>O59*P59*Q59</f>
        <v>0</v>
      </c>
    </row>
    <row r="60" spans="1:18" x14ac:dyDescent="0.2">
      <c r="A60" s="9" t="s">
        <v>6</v>
      </c>
      <c r="B60" s="9"/>
      <c r="C60" s="91">
        <f t="shared" si="1"/>
        <v>0</v>
      </c>
      <c r="D60" s="100">
        <f t="shared" si="35"/>
        <v>0</v>
      </c>
      <c r="E60" s="91">
        <f t="shared" si="36"/>
        <v>0</v>
      </c>
      <c r="F60" s="144"/>
      <c r="G60" s="57"/>
      <c r="H60" s="10"/>
      <c r="I60" s="10"/>
      <c r="J60" s="111"/>
      <c r="K60" s="11"/>
      <c r="L60" s="12">
        <f t="shared" si="37"/>
        <v>0</v>
      </c>
      <c r="M60" s="10"/>
      <c r="N60" s="10"/>
      <c r="O60" s="10"/>
      <c r="P60" s="111"/>
      <c r="Q60" s="78"/>
      <c r="R60" s="12">
        <f>O60*P60*Q60</f>
        <v>0</v>
      </c>
    </row>
    <row r="61" spans="1:18" x14ac:dyDescent="0.2">
      <c r="A61" s="32"/>
      <c r="B61" s="33" t="s">
        <v>19</v>
      </c>
      <c r="C61" s="122">
        <f>SUM(C59:C60)</f>
        <v>0</v>
      </c>
      <c r="D61" s="122">
        <f t="shared" ref="D61:E61" si="38">SUM(D59:D60)</f>
        <v>0</v>
      </c>
      <c r="E61" s="122">
        <f t="shared" si="38"/>
        <v>0</v>
      </c>
      <c r="F61" s="143"/>
      <c r="G61" s="58"/>
      <c r="H61" s="34"/>
      <c r="I61" s="34"/>
      <c r="J61" s="112"/>
      <c r="K61" s="35"/>
      <c r="L61" s="36">
        <f>SUM(L59:L60)</f>
        <v>0</v>
      </c>
      <c r="M61" s="34"/>
      <c r="N61" s="34"/>
      <c r="O61" s="34"/>
      <c r="P61" s="112"/>
      <c r="Q61" s="35"/>
      <c r="R61" s="36">
        <f>SUM(R59:R60)</f>
        <v>0</v>
      </c>
    </row>
    <row r="62" spans="1:18" s="22" customFormat="1" x14ac:dyDescent="0.2">
      <c r="A62" s="9"/>
      <c r="B62" s="28"/>
      <c r="C62" s="90"/>
      <c r="D62" s="102"/>
      <c r="E62" s="90"/>
      <c r="F62" s="143"/>
      <c r="G62" s="57"/>
      <c r="H62" s="10"/>
      <c r="I62" s="10"/>
      <c r="J62" s="111"/>
      <c r="K62" s="11"/>
      <c r="L62" s="21"/>
      <c r="M62" s="10"/>
      <c r="N62" s="10"/>
      <c r="O62" s="10"/>
      <c r="P62" s="111"/>
      <c r="Q62" s="11"/>
      <c r="R62" s="21"/>
    </row>
    <row r="63" spans="1:18" x14ac:dyDescent="0.2">
      <c r="A63" s="28">
        <v>3.2</v>
      </c>
      <c r="B63" s="28" t="s">
        <v>16</v>
      </c>
      <c r="C63" s="91"/>
      <c r="D63" s="100"/>
      <c r="E63" s="91"/>
      <c r="F63" s="144"/>
      <c r="G63" s="57"/>
      <c r="H63" s="10"/>
      <c r="I63" s="10"/>
      <c r="J63" s="111"/>
      <c r="K63" s="11"/>
      <c r="L63" s="12"/>
      <c r="M63" s="10"/>
      <c r="N63" s="10"/>
      <c r="O63" s="10"/>
      <c r="P63" s="111"/>
      <c r="Q63" s="11"/>
      <c r="R63" s="12"/>
    </row>
    <row r="64" spans="1:18" x14ac:dyDescent="0.2">
      <c r="A64" s="9" t="s">
        <v>183</v>
      </c>
      <c r="B64" s="9"/>
      <c r="C64" s="91">
        <f>D64+E64</f>
        <v>0</v>
      </c>
      <c r="D64" s="100">
        <f t="shared" ref="D64:D65" si="39">L64</f>
        <v>0</v>
      </c>
      <c r="E64" s="91">
        <f t="shared" ref="E64:E65" si="40">R64</f>
        <v>0</v>
      </c>
      <c r="F64" s="144"/>
      <c r="G64" s="57"/>
      <c r="H64" s="10"/>
      <c r="I64" s="10"/>
      <c r="J64" s="111"/>
      <c r="K64" s="11"/>
      <c r="L64" s="12">
        <f t="shared" ref="L64:L65" si="41">I64*J64*K64</f>
        <v>0</v>
      </c>
      <c r="M64" s="10"/>
      <c r="N64" s="10"/>
      <c r="O64" s="10"/>
      <c r="P64" s="111"/>
      <c r="Q64" s="78"/>
      <c r="R64" s="12">
        <f>O64*P64*Q64</f>
        <v>0</v>
      </c>
    </row>
    <row r="65" spans="1:18" x14ac:dyDescent="0.2">
      <c r="A65" s="9" t="s">
        <v>184</v>
      </c>
      <c r="B65" s="9"/>
      <c r="C65" s="91">
        <f t="shared" si="1"/>
        <v>0</v>
      </c>
      <c r="D65" s="100">
        <f t="shared" si="39"/>
        <v>0</v>
      </c>
      <c r="E65" s="91">
        <f t="shared" si="40"/>
        <v>0</v>
      </c>
      <c r="F65" s="144"/>
      <c r="G65" s="57"/>
      <c r="H65" s="10"/>
      <c r="I65" s="10"/>
      <c r="J65" s="111"/>
      <c r="K65" s="11"/>
      <c r="L65" s="12">
        <f t="shared" si="41"/>
        <v>0</v>
      </c>
      <c r="M65" s="10"/>
      <c r="N65" s="10"/>
      <c r="O65" s="10"/>
      <c r="P65" s="111"/>
      <c r="Q65" s="78"/>
      <c r="R65" s="12">
        <f>O65*P65*Q65</f>
        <v>0</v>
      </c>
    </row>
    <row r="66" spans="1:18" x14ac:dyDescent="0.2">
      <c r="A66" s="32"/>
      <c r="B66" s="33" t="s">
        <v>20</v>
      </c>
      <c r="C66" s="122">
        <f>SUM(C64:C65)</f>
        <v>0</v>
      </c>
      <c r="D66" s="122">
        <f t="shared" ref="D66:E66" si="42">SUM(D64:D65)</f>
        <v>0</v>
      </c>
      <c r="E66" s="122">
        <f t="shared" si="42"/>
        <v>0</v>
      </c>
      <c r="F66" s="143"/>
      <c r="G66" s="58"/>
      <c r="H66" s="34"/>
      <c r="I66" s="34"/>
      <c r="J66" s="112"/>
      <c r="K66" s="35"/>
      <c r="L66" s="36">
        <f>SUM(L64:L65)</f>
        <v>0</v>
      </c>
      <c r="M66" s="38"/>
      <c r="N66" s="34"/>
      <c r="O66" s="34"/>
      <c r="P66" s="112"/>
      <c r="Q66" s="35"/>
      <c r="R66" s="36">
        <f>SUM(R64:R65)</f>
        <v>0</v>
      </c>
    </row>
    <row r="67" spans="1:18" x14ac:dyDescent="0.2">
      <c r="A67" s="40"/>
      <c r="B67" s="41" t="s">
        <v>18</v>
      </c>
      <c r="C67" s="96">
        <f>C61+C66</f>
        <v>0</v>
      </c>
      <c r="D67" s="96">
        <f t="shared" ref="D67:E67" si="43">D61+D66</f>
        <v>0</v>
      </c>
      <c r="E67" s="96">
        <f t="shared" si="43"/>
        <v>0</v>
      </c>
      <c r="F67" s="144"/>
      <c r="G67" s="59"/>
      <c r="H67" s="42"/>
      <c r="I67" s="42"/>
      <c r="J67" s="114"/>
      <c r="K67" s="43"/>
      <c r="L67" s="44">
        <f>L61+L66</f>
        <v>0</v>
      </c>
      <c r="M67" s="42"/>
      <c r="N67" s="42"/>
      <c r="O67" s="42"/>
      <c r="P67" s="114"/>
      <c r="Q67" s="43"/>
      <c r="R67" s="44">
        <f>R61+R66</f>
        <v>0</v>
      </c>
    </row>
    <row r="68" spans="1:18" x14ac:dyDescent="0.2">
      <c r="A68" s="28"/>
      <c r="B68" s="28"/>
      <c r="C68" s="91"/>
      <c r="D68" s="100"/>
      <c r="E68" s="91"/>
      <c r="F68" s="144"/>
      <c r="G68" s="57"/>
      <c r="H68" s="10"/>
      <c r="I68" s="10"/>
      <c r="J68" s="111"/>
      <c r="K68" s="11"/>
      <c r="L68" s="12"/>
      <c r="M68" s="10"/>
      <c r="N68" s="10"/>
      <c r="O68" s="10"/>
      <c r="P68" s="111"/>
      <c r="Q68" s="11"/>
      <c r="R68" s="12"/>
    </row>
    <row r="69" spans="1:18" x14ac:dyDescent="0.2">
      <c r="A69" s="28">
        <v>4</v>
      </c>
      <c r="B69" s="28" t="s">
        <v>25</v>
      </c>
      <c r="C69" s="91"/>
      <c r="D69" s="100"/>
      <c r="E69" s="91"/>
      <c r="F69" s="144"/>
      <c r="G69" s="57"/>
      <c r="H69" s="10"/>
      <c r="I69" s="10"/>
      <c r="J69" s="111"/>
      <c r="K69" s="11"/>
      <c r="L69" s="12"/>
      <c r="M69" s="10"/>
      <c r="N69" s="10"/>
      <c r="O69" s="10"/>
      <c r="P69" s="111"/>
      <c r="Q69" s="11"/>
      <c r="R69" s="12"/>
    </row>
    <row r="70" spans="1:18" x14ac:dyDescent="0.2">
      <c r="A70" s="28">
        <v>4.0999999999999996</v>
      </c>
      <c r="B70" s="28" t="s">
        <v>12</v>
      </c>
      <c r="C70" s="91"/>
      <c r="D70" s="100"/>
      <c r="E70" s="91"/>
      <c r="F70" s="144"/>
      <c r="G70" s="57"/>
      <c r="H70" s="10"/>
      <c r="I70" s="10"/>
      <c r="J70" s="111"/>
      <c r="K70" s="11"/>
      <c r="L70" s="12"/>
      <c r="M70" s="10"/>
      <c r="N70" s="10"/>
      <c r="O70" s="10"/>
      <c r="P70" s="111"/>
      <c r="Q70" s="11"/>
      <c r="R70" s="12"/>
    </row>
    <row r="71" spans="1:18" x14ac:dyDescent="0.2">
      <c r="A71" s="9" t="s">
        <v>185</v>
      </c>
      <c r="B71" s="9"/>
      <c r="C71" s="91">
        <f t="shared" si="1"/>
        <v>0</v>
      </c>
      <c r="D71" s="100">
        <f t="shared" ref="D71:D72" si="44">L71</f>
        <v>0</v>
      </c>
      <c r="E71" s="91">
        <f t="shared" ref="E71:E72" si="45">R71</f>
        <v>0</v>
      </c>
      <c r="F71" s="144"/>
      <c r="G71" s="57"/>
      <c r="H71" s="10"/>
      <c r="I71" s="10"/>
      <c r="J71" s="111"/>
      <c r="K71" s="11"/>
      <c r="L71" s="12">
        <f t="shared" ref="L71:L72" si="46">I71*J71*K71</f>
        <v>0</v>
      </c>
      <c r="M71" s="10"/>
      <c r="N71" s="10"/>
      <c r="O71" s="10"/>
      <c r="P71" s="111"/>
      <c r="Q71" s="78"/>
      <c r="R71" s="12">
        <f>O71*P71*Q71</f>
        <v>0</v>
      </c>
    </row>
    <row r="72" spans="1:18" x14ac:dyDescent="0.2">
      <c r="A72" s="9" t="s">
        <v>186</v>
      </c>
      <c r="B72" s="9"/>
      <c r="C72" s="91">
        <f t="shared" si="1"/>
        <v>0</v>
      </c>
      <c r="D72" s="100">
        <f t="shared" si="44"/>
        <v>0</v>
      </c>
      <c r="E72" s="91">
        <f t="shared" si="45"/>
        <v>0</v>
      </c>
      <c r="F72" s="144"/>
      <c r="G72" s="57"/>
      <c r="H72" s="10"/>
      <c r="I72" s="10"/>
      <c r="J72" s="111"/>
      <c r="K72" s="11"/>
      <c r="L72" s="12">
        <f t="shared" si="46"/>
        <v>0</v>
      </c>
      <c r="M72" s="10"/>
      <c r="N72" s="10"/>
      <c r="O72" s="10"/>
      <c r="P72" s="111"/>
      <c r="Q72" s="78"/>
      <c r="R72" s="12">
        <f>O72*P72*Q72</f>
        <v>0</v>
      </c>
    </row>
    <row r="73" spans="1:18" x14ac:dyDescent="0.2">
      <c r="A73" s="32"/>
      <c r="B73" s="33" t="s">
        <v>19</v>
      </c>
      <c r="C73" s="122">
        <f>SUM(C71:C72)</f>
        <v>0</v>
      </c>
      <c r="D73" s="122">
        <f t="shared" ref="D73:E73" si="47">SUM(D71:D72)</f>
        <v>0</v>
      </c>
      <c r="E73" s="122">
        <f t="shared" si="47"/>
        <v>0</v>
      </c>
      <c r="F73" s="143"/>
      <c r="G73" s="58"/>
      <c r="H73" s="34"/>
      <c r="I73" s="34"/>
      <c r="J73" s="112"/>
      <c r="K73" s="35"/>
      <c r="L73" s="36">
        <f>SUM(L71:L72)</f>
        <v>0</v>
      </c>
      <c r="M73" s="34"/>
      <c r="N73" s="34"/>
      <c r="O73" s="34"/>
      <c r="P73" s="112"/>
      <c r="Q73" s="35"/>
      <c r="R73" s="36">
        <f>SUM(R71:R72)</f>
        <v>0</v>
      </c>
    </row>
    <row r="74" spans="1:18" s="22" customFormat="1" x14ac:dyDescent="0.2">
      <c r="A74" s="9"/>
      <c r="B74" s="28"/>
      <c r="C74" s="90"/>
      <c r="D74" s="102"/>
      <c r="E74" s="90"/>
      <c r="F74" s="143"/>
      <c r="G74" s="57"/>
      <c r="H74" s="10"/>
      <c r="I74" s="10"/>
      <c r="J74" s="111"/>
      <c r="K74" s="11"/>
      <c r="L74" s="21"/>
      <c r="M74" s="10"/>
      <c r="N74" s="10"/>
      <c r="O74" s="10"/>
      <c r="P74" s="111"/>
      <c r="Q74" s="11"/>
      <c r="R74" s="21"/>
    </row>
    <row r="75" spans="1:18" x14ac:dyDescent="0.2">
      <c r="A75" s="28">
        <v>4.2</v>
      </c>
      <c r="B75" s="28" t="s">
        <v>16</v>
      </c>
      <c r="C75" s="91"/>
      <c r="D75" s="100"/>
      <c r="E75" s="91"/>
      <c r="F75" s="144"/>
      <c r="G75" s="57"/>
      <c r="H75" s="10"/>
      <c r="I75" s="10"/>
      <c r="J75" s="111"/>
      <c r="K75" s="11"/>
      <c r="L75" s="12"/>
      <c r="M75" s="10"/>
      <c r="N75" s="10"/>
      <c r="O75" s="10"/>
      <c r="P75" s="111"/>
      <c r="Q75" s="11"/>
      <c r="R75" s="12"/>
    </row>
    <row r="76" spans="1:18" x14ac:dyDescent="0.2">
      <c r="A76" s="9" t="s">
        <v>187</v>
      </c>
      <c r="B76" s="9"/>
      <c r="C76" s="91">
        <f t="shared" si="1"/>
        <v>0</v>
      </c>
      <c r="D76" s="100">
        <f t="shared" ref="D76:D77" si="48">L76</f>
        <v>0</v>
      </c>
      <c r="E76" s="91">
        <f t="shared" ref="E76:E77" si="49">R76</f>
        <v>0</v>
      </c>
      <c r="F76" s="144"/>
      <c r="G76" s="57"/>
      <c r="H76" s="10"/>
      <c r="I76" s="10"/>
      <c r="J76" s="111"/>
      <c r="K76" s="11"/>
      <c r="L76" s="12">
        <f t="shared" ref="L76:L77" si="50">I76*J76*K76</f>
        <v>0</v>
      </c>
      <c r="M76" s="10"/>
      <c r="N76" s="10"/>
      <c r="O76" s="10"/>
      <c r="P76" s="111"/>
      <c r="Q76" s="78"/>
      <c r="R76" s="12">
        <f>O76*P76*Q76</f>
        <v>0</v>
      </c>
    </row>
    <row r="77" spans="1:18" x14ac:dyDescent="0.2">
      <c r="A77" s="9" t="s">
        <v>188</v>
      </c>
      <c r="B77" s="9"/>
      <c r="C77" s="91">
        <f t="shared" si="1"/>
        <v>0</v>
      </c>
      <c r="D77" s="100">
        <f t="shared" si="48"/>
        <v>0</v>
      </c>
      <c r="E77" s="91">
        <f t="shared" si="49"/>
        <v>0</v>
      </c>
      <c r="F77" s="144"/>
      <c r="G77" s="57"/>
      <c r="H77" s="10"/>
      <c r="I77" s="10"/>
      <c r="J77" s="111"/>
      <c r="K77" s="11"/>
      <c r="L77" s="12">
        <f t="shared" si="50"/>
        <v>0</v>
      </c>
      <c r="M77" s="10"/>
      <c r="N77" s="10"/>
      <c r="O77" s="10"/>
      <c r="P77" s="111"/>
      <c r="Q77" s="78"/>
      <c r="R77" s="12">
        <f>O77*P77*Q77</f>
        <v>0</v>
      </c>
    </row>
    <row r="78" spans="1:18" x14ac:dyDescent="0.2">
      <c r="A78" s="32"/>
      <c r="B78" s="33" t="s">
        <v>20</v>
      </c>
      <c r="C78" s="122">
        <f>SUM(C76:C77)</f>
        <v>0</v>
      </c>
      <c r="D78" s="122">
        <f t="shared" ref="D78:E78" si="51">SUM(D76:D77)</f>
        <v>0</v>
      </c>
      <c r="E78" s="122">
        <f t="shared" si="51"/>
        <v>0</v>
      </c>
      <c r="F78" s="143"/>
      <c r="G78" s="58"/>
      <c r="H78" s="34"/>
      <c r="I78" s="34"/>
      <c r="J78" s="112"/>
      <c r="K78" s="35"/>
      <c r="L78" s="36">
        <f>SUM(L76:L77)</f>
        <v>0</v>
      </c>
      <c r="M78" s="38"/>
      <c r="N78" s="34"/>
      <c r="O78" s="34"/>
      <c r="P78" s="112"/>
      <c r="Q78" s="35"/>
      <c r="R78" s="36">
        <f>SUM(R76:R77)</f>
        <v>0</v>
      </c>
    </row>
    <row r="79" spans="1:18" x14ac:dyDescent="0.2">
      <c r="A79" s="40"/>
      <c r="B79" s="41" t="s">
        <v>26</v>
      </c>
      <c r="C79" s="96">
        <f>C73+C78</f>
        <v>0</v>
      </c>
      <c r="D79" s="96">
        <f t="shared" ref="D79:E79" si="52">D73+D78</f>
        <v>0</v>
      </c>
      <c r="E79" s="96">
        <f t="shared" si="52"/>
        <v>0</v>
      </c>
      <c r="F79" s="144"/>
      <c r="G79" s="59"/>
      <c r="H79" s="42"/>
      <c r="I79" s="42"/>
      <c r="J79" s="114"/>
      <c r="K79" s="43"/>
      <c r="L79" s="44">
        <f>L73+L78</f>
        <v>0</v>
      </c>
      <c r="M79" s="42"/>
      <c r="N79" s="42"/>
      <c r="O79" s="42"/>
      <c r="P79" s="114"/>
      <c r="Q79" s="43"/>
      <c r="R79" s="44">
        <f>R73+R78</f>
        <v>0</v>
      </c>
    </row>
    <row r="80" spans="1:18" s="22" customFormat="1" x14ac:dyDescent="0.2">
      <c r="A80" s="9"/>
      <c r="B80" s="28"/>
      <c r="C80" s="90"/>
      <c r="D80" s="102"/>
      <c r="E80" s="90"/>
      <c r="F80" s="144"/>
      <c r="G80" s="57"/>
      <c r="H80" s="10"/>
      <c r="I80" s="10"/>
      <c r="J80" s="111"/>
      <c r="K80" s="11"/>
      <c r="L80" s="21"/>
      <c r="M80" s="10"/>
      <c r="N80" s="10"/>
      <c r="O80" s="10"/>
      <c r="P80" s="111"/>
      <c r="Q80" s="11"/>
      <c r="R80" s="21"/>
    </row>
    <row r="81" spans="1:18" x14ac:dyDescent="0.2">
      <c r="A81" s="40"/>
      <c r="B81" s="98" t="s">
        <v>230</v>
      </c>
      <c r="C81" s="130">
        <f>C33+C55+C67+C79</f>
        <v>0</v>
      </c>
      <c r="D81" s="130">
        <f t="shared" ref="D81:E81" si="53">D33+D55+D67+D79</f>
        <v>0</v>
      </c>
      <c r="E81" s="135">
        <f t="shared" si="53"/>
        <v>0</v>
      </c>
      <c r="F81" s="104"/>
      <c r="G81" s="126"/>
      <c r="H81" s="104"/>
      <c r="I81" s="104"/>
      <c r="J81" s="104"/>
      <c r="K81" s="104"/>
      <c r="L81" s="134">
        <f>L33+L55+L67+L79</f>
        <v>0</v>
      </c>
      <c r="M81" s="98"/>
      <c r="N81" s="98"/>
      <c r="O81" s="98"/>
      <c r="P81" s="98"/>
      <c r="Q81" s="98"/>
      <c r="R81" s="129">
        <f>R33+R55+R67+R79</f>
        <v>0</v>
      </c>
    </row>
    <row r="82" spans="1:18" s="22" customFormat="1" x14ac:dyDescent="0.2">
      <c r="A82" s="9"/>
      <c r="B82" s="99"/>
      <c r="C82" s="91"/>
      <c r="D82" s="100"/>
      <c r="E82" s="91"/>
      <c r="F82" s="10"/>
      <c r="G82" s="57"/>
      <c r="H82" s="101"/>
      <c r="I82" s="102"/>
      <c r="J82" s="102"/>
      <c r="K82" s="103"/>
      <c r="L82" s="103"/>
      <c r="M82" s="103"/>
      <c r="N82" s="103"/>
      <c r="O82" s="103"/>
      <c r="P82" s="103"/>
      <c r="Q82" s="103"/>
      <c r="R82" s="103"/>
    </row>
    <row r="83" spans="1:18" s="22" customFormat="1" x14ac:dyDescent="0.2">
      <c r="A83" s="9"/>
      <c r="B83" s="28"/>
      <c r="C83" s="90"/>
      <c r="D83" s="100"/>
      <c r="E83" s="91"/>
      <c r="F83" s="144"/>
      <c r="G83" s="57"/>
      <c r="H83" s="10"/>
      <c r="I83" s="10"/>
      <c r="J83" s="111"/>
      <c r="K83" s="11"/>
      <c r="L83" s="21"/>
      <c r="M83" s="10"/>
      <c r="N83" s="10"/>
      <c r="O83" s="10"/>
      <c r="P83" s="111"/>
      <c r="Q83" s="11"/>
      <c r="R83" s="21"/>
    </row>
    <row r="84" spans="1:18" x14ac:dyDescent="0.2">
      <c r="A84" s="18"/>
      <c r="B84" s="18"/>
      <c r="C84" s="90"/>
      <c r="D84" s="100"/>
      <c r="E84" s="91"/>
      <c r="F84" s="143"/>
      <c r="G84" s="57"/>
      <c r="H84" s="10"/>
      <c r="I84" s="19"/>
      <c r="J84" s="116"/>
      <c r="K84" s="20"/>
      <c r="L84" s="21"/>
      <c r="M84" s="10"/>
      <c r="N84" s="10"/>
      <c r="O84" s="19"/>
      <c r="P84" s="116"/>
      <c r="Q84" s="20"/>
      <c r="R84" s="21"/>
    </row>
    <row r="85" spans="1:18" x14ac:dyDescent="0.2">
      <c r="A85" s="4" t="s">
        <v>27</v>
      </c>
      <c r="B85" s="4" t="s">
        <v>162</v>
      </c>
      <c r="C85" s="124"/>
      <c r="D85" s="100"/>
      <c r="E85" s="91"/>
      <c r="F85" s="143"/>
      <c r="G85" s="60"/>
      <c r="H85" s="5"/>
      <c r="I85" s="5"/>
      <c r="J85" s="117"/>
      <c r="K85" s="6"/>
      <c r="L85" s="7"/>
      <c r="M85" s="5"/>
      <c r="N85" s="5"/>
      <c r="O85" s="5"/>
      <c r="P85" s="117"/>
      <c r="Q85" s="6"/>
      <c r="R85" s="7"/>
    </row>
    <row r="86" spans="1:18" x14ac:dyDescent="0.2">
      <c r="A86" s="18">
        <v>1</v>
      </c>
      <c r="B86" s="18" t="s">
        <v>38</v>
      </c>
      <c r="C86" s="90"/>
      <c r="D86" s="100"/>
      <c r="E86" s="91"/>
      <c r="F86" s="143"/>
      <c r="G86" s="61"/>
      <c r="H86" s="45"/>
      <c r="I86" s="45"/>
      <c r="J86" s="115"/>
      <c r="K86" s="46"/>
      <c r="L86" s="21"/>
      <c r="M86" s="45"/>
      <c r="N86" s="45"/>
      <c r="O86" s="45"/>
      <c r="P86" s="115"/>
      <c r="Q86" s="46"/>
      <c r="R86" s="21"/>
    </row>
    <row r="87" spans="1:18" x14ac:dyDescent="0.2">
      <c r="A87" s="9" t="s">
        <v>166</v>
      </c>
      <c r="B87" s="23"/>
      <c r="C87" s="91">
        <f t="shared" ref="C87:C133" si="54">D87+E87</f>
        <v>0</v>
      </c>
      <c r="D87" s="100">
        <f t="shared" ref="D87:D105" si="55">L87</f>
        <v>0</v>
      </c>
      <c r="E87" s="91">
        <f t="shared" ref="E87:E105" si="56">R87</f>
        <v>0</v>
      </c>
      <c r="F87" s="144"/>
      <c r="G87" s="57"/>
      <c r="H87" s="10"/>
      <c r="I87" s="10"/>
      <c r="J87" s="111"/>
      <c r="K87" s="11"/>
      <c r="L87" s="12">
        <f t="shared" ref="L87:L91" si="57">I87*J87*K87</f>
        <v>0</v>
      </c>
      <c r="M87" s="10"/>
      <c r="N87" s="10"/>
      <c r="O87" s="10"/>
      <c r="P87" s="111"/>
      <c r="Q87" s="78"/>
      <c r="R87" s="12">
        <f>O87*P87*Q87</f>
        <v>0</v>
      </c>
    </row>
    <row r="88" spans="1:18" x14ac:dyDescent="0.2">
      <c r="A88" s="9" t="s">
        <v>167</v>
      </c>
      <c r="B88" s="23"/>
      <c r="C88" s="91">
        <f t="shared" si="54"/>
        <v>0</v>
      </c>
      <c r="D88" s="100">
        <f t="shared" si="55"/>
        <v>0</v>
      </c>
      <c r="E88" s="91">
        <f t="shared" si="56"/>
        <v>0</v>
      </c>
      <c r="F88" s="144"/>
      <c r="G88" s="57"/>
      <c r="H88" s="10"/>
      <c r="I88" s="10"/>
      <c r="J88" s="111"/>
      <c r="K88" s="11"/>
      <c r="L88" s="12">
        <f t="shared" si="57"/>
        <v>0</v>
      </c>
      <c r="M88" s="10"/>
      <c r="N88" s="10"/>
      <c r="O88" s="10"/>
      <c r="P88" s="111"/>
      <c r="Q88" s="78"/>
      <c r="R88" s="12">
        <f t="shared" ref="R88:R91" si="58">O88*P88*Q88</f>
        <v>0</v>
      </c>
    </row>
    <row r="89" spans="1:18" x14ac:dyDescent="0.2">
      <c r="A89" s="9" t="s">
        <v>189</v>
      </c>
      <c r="B89" s="23"/>
      <c r="C89" s="91">
        <f t="shared" si="54"/>
        <v>0</v>
      </c>
      <c r="D89" s="100">
        <f t="shared" si="55"/>
        <v>0</v>
      </c>
      <c r="E89" s="91">
        <f t="shared" si="56"/>
        <v>0</v>
      </c>
      <c r="F89" s="144"/>
      <c r="G89" s="57"/>
      <c r="H89" s="10"/>
      <c r="I89" s="10"/>
      <c r="J89" s="111"/>
      <c r="K89" s="11"/>
      <c r="L89" s="12">
        <f t="shared" si="57"/>
        <v>0</v>
      </c>
      <c r="M89" s="10"/>
      <c r="N89" s="10"/>
      <c r="O89" s="10"/>
      <c r="P89" s="111"/>
      <c r="Q89" s="78"/>
      <c r="R89" s="12">
        <f t="shared" si="58"/>
        <v>0</v>
      </c>
    </row>
    <row r="90" spans="1:18" x14ac:dyDescent="0.2">
      <c r="A90" s="9" t="s">
        <v>190</v>
      </c>
      <c r="B90" s="23"/>
      <c r="C90" s="91">
        <f t="shared" si="54"/>
        <v>0</v>
      </c>
      <c r="D90" s="100">
        <f t="shared" si="55"/>
        <v>0</v>
      </c>
      <c r="E90" s="91">
        <f t="shared" si="56"/>
        <v>0</v>
      </c>
      <c r="F90" s="144"/>
      <c r="G90" s="57"/>
      <c r="H90" s="10"/>
      <c r="I90" s="10"/>
      <c r="J90" s="111"/>
      <c r="K90" s="11"/>
      <c r="L90" s="12">
        <f t="shared" si="57"/>
        <v>0</v>
      </c>
      <c r="M90" s="10"/>
      <c r="N90" s="10"/>
      <c r="O90" s="10"/>
      <c r="P90" s="111"/>
      <c r="Q90" s="78"/>
      <c r="R90" s="12">
        <f t="shared" si="58"/>
        <v>0</v>
      </c>
    </row>
    <row r="91" spans="1:18" x14ac:dyDescent="0.2">
      <c r="A91" s="9" t="s">
        <v>191</v>
      </c>
      <c r="B91" s="23"/>
      <c r="C91" s="91">
        <f t="shared" si="54"/>
        <v>0</v>
      </c>
      <c r="D91" s="100">
        <f t="shared" si="55"/>
        <v>0</v>
      </c>
      <c r="E91" s="91">
        <f t="shared" si="56"/>
        <v>0</v>
      </c>
      <c r="F91" s="144"/>
      <c r="G91" s="57"/>
      <c r="H91" s="10"/>
      <c r="I91" s="10"/>
      <c r="J91" s="111"/>
      <c r="K91" s="11"/>
      <c r="L91" s="12">
        <f t="shared" si="57"/>
        <v>0</v>
      </c>
      <c r="M91" s="10"/>
      <c r="N91" s="10"/>
      <c r="O91" s="10"/>
      <c r="P91" s="111"/>
      <c r="Q91" s="78"/>
      <c r="R91" s="12">
        <f t="shared" si="58"/>
        <v>0</v>
      </c>
    </row>
    <row r="92" spans="1:18" x14ac:dyDescent="0.2">
      <c r="A92" s="40"/>
      <c r="B92" s="41" t="s">
        <v>39</v>
      </c>
      <c r="C92" s="96">
        <f>SUM(C87:C91)</f>
        <v>0</v>
      </c>
      <c r="D92" s="96">
        <f t="shared" ref="D92:E92" si="59">SUM(D87:D91)</f>
        <v>0</v>
      </c>
      <c r="E92" s="96">
        <f t="shared" si="59"/>
        <v>0</v>
      </c>
      <c r="F92" s="143"/>
      <c r="G92" s="69"/>
      <c r="H92" s="66"/>
      <c r="I92" s="66"/>
      <c r="J92" s="118"/>
      <c r="K92" s="67"/>
      <c r="L92" s="44">
        <f>SUM(L87:L91)</f>
        <v>0</v>
      </c>
      <c r="M92" s="66"/>
      <c r="N92" s="66"/>
      <c r="O92" s="66"/>
      <c r="P92" s="118"/>
      <c r="Q92" s="67"/>
      <c r="R92" s="44">
        <f>SUM(R87:R91)</f>
        <v>0</v>
      </c>
    </row>
    <row r="93" spans="1:18" s="22" customFormat="1" x14ac:dyDescent="0.2">
      <c r="A93" s="9"/>
      <c r="B93" s="28"/>
      <c r="C93" s="90"/>
      <c r="D93" s="100"/>
      <c r="E93" s="91"/>
      <c r="F93" s="143"/>
      <c r="G93" s="61"/>
      <c r="H93" s="45"/>
      <c r="I93" s="45"/>
      <c r="J93" s="115"/>
      <c r="K93" s="46"/>
      <c r="L93" s="21"/>
      <c r="M93" s="45"/>
      <c r="N93" s="45"/>
      <c r="O93" s="45"/>
      <c r="P93" s="115"/>
      <c r="Q93" s="46"/>
      <c r="R93" s="21"/>
    </row>
    <row r="94" spans="1:18" x14ac:dyDescent="0.2">
      <c r="A94" s="18">
        <v>2</v>
      </c>
      <c r="B94" s="18" t="s">
        <v>30</v>
      </c>
      <c r="C94" s="90"/>
      <c r="D94" s="100"/>
      <c r="E94" s="91"/>
      <c r="F94" s="143"/>
      <c r="G94" s="61"/>
      <c r="H94" s="45"/>
      <c r="I94" s="45"/>
      <c r="J94" s="115"/>
      <c r="K94" s="46"/>
      <c r="L94" s="21"/>
      <c r="M94" s="45"/>
      <c r="N94" s="45"/>
      <c r="O94" s="45"/>
      <c r="P94" s="115"/>
      <c r="Q94" s="46"/>
      <c r="R94" s="21"/>
    </row>
    <row r="95" spans="1:18" x14ac:dyDescent="0.2">
      <c r="A95" s="18">
        <v>2.1</v>
      </c>
      <c r="B95" s="18" t="s">
        <v>52</v>
      </c>
      <c r="C95" s="90"/>
      <c r="D95" s="100"/>
      <c r="E95" s="91"/>
      <c r="F95" s="143"/>
      <c r="G95" s="61"/>
      <c r="H95" s="45"/>
      <c r="I95" s="45"/>
      <c r="J95" s="115"/>
      <c r="K95" s="46"/>
      <c r="L95" s="21">
        <f t="shared" ref="L95" si="60">I95*J95*K95</f>
        <v>0</v>
      </c>
      <c r="M95" s="45"/>
      <c r="N95" s="45"/>
      <c r="O95" s="45"/>
      <c r="P95" s="115"/>
      <c r="Q95" s="46"/>
      <c r="R95" s="21"/>
    </row>
    <row r="96" spans="1:18" x14ac:dyDescent="0.2">
      <c r="A96" s="24" t="s">
        <v>174</v>
      </c>
      <c r="B96" s="25"/>
      <c r="C96" s="91">
        <f t="shared" si="54"/>
        <v>0</v>
      </c>
      <c r="D96" s="100">
        <f t="shared" si="55"/>
        <v>0</v>
      </c>
      <c r="E96" s="91">
        <f t="shared" si="56"/>
        <v>0</v>
      </c>
      <c r="F96" s="144"/>
      <c r="G96" s="176"/>
      <c r="H96" s="10"/>
      <c r="I96" s="19"/>
      <c r="J96" s="116"/>
      <c r="K96" s="20"/>
      <c r="L96" s="12">
        <f>G96*I96*J96*K96</f>
        <v>0</v>
      </c>
      <c r="M96" s="10"/>
      <c r="N96" s="10"/>
      <c r="O96" s="19"/>
      <c r="P96" s="116"/>
      <c r="Q96" s="79"/>
      <c r="R96" s="12">
        <f>M96*O96*P96*Q96</f>
        <v>0</v>
      </c>
    </row>
    <row r="97" spans="1:18" x14ac:dyDescent="0.2">
      <c r="A97" s="24" t="s">
        <v>175</v>
      </c>
      <c r="B97" s="25"/>
      <c r="C97" s="91">
        <f t="shared" si="54"/>
        <v>0</v>
      </c>
      <c r="D97" s="100">
        <f t="shared" si="55"/>
        <v>0</v>
      </c>
      <c r="E97" s="91">
        <f t="shared" si="56"/>
        <v>0</v>
      </c>
      <c r="F97" s="144"/>
      <c r="G97" s="176"/>
      <c r="H97" s="10"/>
      <c r="I97" s="10"/>
      <c r="J97" s="111"/>
      <c r="K97" s="11"/>
      <c r="L97" s="12">
        <f t="shared" ref="L97:L99" si="61">G97*I97*J97*K97</f>
        <v>0</v>
      </c>
      <c r="M97" s="181"/>
      <c r="N97" s="10"/>
      <c r="O97" s="10"/>
      <c r="P97" s="111"/>
      <c r="Q97" s="78"/>
      <c r="R97" s="12">
        <f t="shared" ref="R97:R99" si="62">M97*O97*P97*Q97</f>
        <v>0</v>
      </c>
    </row>
    <row r="98" spans="1:18" x14ac:dyDescent="0.2">
      <c r="A98" s="24" t="s">
        <v>192</v>
      </c>
      <c r="B98" s="25"/>
      <c r="C98" s="91">
        <f t="shared" si="54"/>
        <v>0</v>
      </c>
      <c r="D98" s="100">
        <f t="shared" si="55"/>
        <v>0</v>
      </c>
      <c r="E98" s="91">
        <f t="shared" si="56"/>
        <v>0</v>
      </c>
      <c r="F98" s="144"/>
      <c r="G98" s="57"/>
      <c r="H98" s="10"/>
      <c r="I98" s="19"/>
      <c r="J98" s="116"/>
      <c r="K98" s="20"/>
      <c r="L98" s="12">
        <f t="shared" si="61"/>
        <v>0</v>
      </c>
      <c r="M98" s="181"/>
      <c r="N98" s="10"/>
      <c r="O98" s="19"/>
      <c r="P98" s="116"/>
      <c r="Q98" s="79"/>
      <c r="R98" s="12">
        <f t="shared" si="62"/>
        <v>0</v>
      </c>
    </row>
    <row r="99" spans="1:18" x14ac:dyDescent="0.2">
      <c r="A99" s="24" t="s">
        <v>193</v>
      </c>
      <c r="B99" s="25"/>
      <c r="C99" s="91">
        <f t="shared" si="54"/>
        <v>0</v>
      </c>
      <c r="D99" s="100">
        <f t="shared" si="55"/>
        <v>0</v>
      </c>
      <c r="E99" s="91">
        <f t="shared" si="56"/>
        <v>0</v>
      </c>
      <c r="F99" s="144"/>
      <c r="G99" s="57"/>
      <c r="H99" s="10"/>
      <c r="I99" s="19"/>
      <c r="J99" s="116"/>
      <c r="K99" s="20"/>
      <c r="L99" s="12">
        <f t="shared" si="61"/>
        <v>0</v>
      </c>
      <c r="M99" s="10"/>
      <c r="N99" s="10"/>
      <c r="O99" s="19"/>
      <c r="P99" s="116"/>
      <c r="Q99" s="79"/>
      <c r="R99" s="12">
        <f t="shared" si="62"/>
        <v>0</v>
      </c>
    </row>
    <row r="100" spans="1:18" x14ac:dyDescent="0.2">
      <c r="A100" s="32"/>
      <c r="B100" s="33" t="s">
        <v>54</v>
      </c>
      <c r="C100" s="122">
        <f>SUM(C96:C99)</f>
        <v>0</v>
      </c>
      <c r="D100" s="122">
        <f t="shared" ref="D100:E100" si="63">SUM(D96:D99)</f>
        <v>0</v>
      </c>
      <c r="E100" s="122">
        <f t="shared" si="63"/>
        <v>0</v>
      </c>
      <c r="F100" s="143"/>
      <c r="G100" s="68"/>
      <c r="H100" s="38"/>
      <c r="I100" s="38"/>
      <c r="J100" s="113"/>
      <c r="K100" s="39"/>
      <c r="L100" s="36">
        <f>SUM(L95:L99)</f>
        <v>0</v>
      </c>
      <c r="M100" s="38"/>
      <c r="N100" s="38"/>
      <c r="O100" s="38"/>
      <c r="P100" s="113"/>
      <c r="Q100" s="39"/>
      <c r="R100" s="36">
        <f>SUM(R96:R99)</f>
        <v>0</v>
      </c>
    </row>
    <row r="101" spans="1:18" s="83" customFormat="1" x14ac:dyDescent="0.2">
      <c r="A101" s="80">
        <v>2.2000000000000002</v>
      </c>
      <c r="B101" s="81" t="s">
        <v>51</v>
      </c>
      <c r="C101" s="90"/>
      <c r="D101" s="100"/>
      <c r="E101" s="91"/>
      <c r="F101" s="143"/>
      <c r="G101" s="61"/>
      <c r="H101" s="45"/>
      <c r="I101" s="177"/>
      <c r="J101" s="178"/>
      <c r="K101" s="179"/>
      <c r="L101" s="21"/>
      <c r="M101" s="45"/>
      <c r="N101" s="45"/>
      <c r="O101" s="177"/>
      <c r="P101" s="178"/>
      <c r="Q101" s="82"/>
      <c r="R101" s="21"/>
    </row>
    <row r="102" spans="1:18" x14ac:dyDescent="0.2">
      <c r="A102" s="24" t="s">
        <v>176</v>
      </c>
      <c r="B102" s="25"/>
      <c r="C102" s="91">
        <f t="shared" si="54"/>
        <v>0</v>
      </c>
      <c r="D102" s="100">
        <f t="shared" si="55"/>
        <v>0</v>
      </c>
      <c r="E102" s="91">
        <f t="shared" si="56"/>
        <v>0</v>
      </c>
      <c r="F102" s="144"/>
      <c r="G102" s="57"/>
      <c r="H102" s="10"/>
      <c r="I102" s="19"/>
      <c r="J102" s="116"/>
      <c r="K102" s="20"/>
      <c r="L102" s="12">
        <f t="shared" ref="L102:L105" si="64">G102*I102*J102*K102</f>
        <v>0</v>
      </c>
      <c r="M102" s="10"/>
      <c r="N102" s="10"/>
      <c r="O102" s="19"/>
      <c r="P102" s="116"/>
      <c r="Q102" s="79"/>
      <c r="R102" s="12">
        <f t="shared" ref="R102:R105" si="65">M102*O102*P102*Q102</f>
        <v>0</v>
      </c>
    </row>
    <row r="103" spans="1:18" x14ac:dyDescent="0.2">
      <c r="A103" s="24" t="s">
        <v>177</v>
      </c>
      <c r="B103" s="25"/>
      <c r="C103" s="91">
        <f t="shared" si="54"/>
        <v>0</v>
      </c>
      <c r="D103" s="100">
        <f t="shared" si="55"/>
        <v>0</v>
      </c>
      <c r="E103" s="91">
        <f t="shared" si="56"/>
        <v>0</v>
      </c>
      <c r="F103" s="144"/>
      <c r="G103" s="57"/>
      <c r="H103" s="10"/>
      <c r="I103" s="19"/>
      <c r="J103" s="116"/>
      <c r="K103" s="20"/>
      <c r="L103" s="12">
        <f t="shared" si="64"/>
        <v>0</v>
      </c>
      <c r="M103" s="10"/>
      <c r="N103" s="10"/>
      <c r="O103" s="19"/>
      <c r="P103" s="116"/>
      <c r="Q103" s="79"/>
      <c r="R103" s="12">
        <f t="shared" si="65"/>
        <v>0</v>
      </c>
    </row>
    <row r="104" spans="1:18" x14ac:dyDescent="0.2">
      <c r="A104" s="24" t="s">
        <v>194</v>
      </c>
      <c r="B104" s="25"/>
      <c r="C104" s="91">
        <f t="shared" si="54"/>
        <v>0</v>
      </c>
      <c r="D104" s="100">
        <f t="shared" si="55"/>
        <v>0</v>
      </c>
      <c r="E104" s="91">
        <f t="shared" si="56"/>
        <v>0</v>
      </c>
      <c r="F104" s="144"/>
      <c r="G104" s="57"/>
      <c r="H104" s="10"/>
      <c r="I104" s="19"/>
      <c r="J104" s="116"/>
      <c r="K104" s="20"/>
      <c r="L104" s="12">
        <f t="shared" si="64"/>
        <v>0</v>
      </c>
      <c r="M104" s="10"/>
      <c r="N104" s="10"/>
      <c r="O104" s="19"/>
      <c r="P104" s="116"/>
      <c r="Q104" s="79"/>
      <c r="R104" s="12">
        <f t="shared" si="65"/>
        <v>0</v>
      </c>
    </row>
    <row r="105" spans="1:18" x14ac:dyDescent="0.2">
      <c r="A105" s="24" t="s">
        <v>195</v>
      </c>
      <c r="B105" s="25"/>
      <c r="C105" s="91">
        <f t="shared" si="54"/>
        <v>0</v>
      </c>
      <c r="D105" s="100">
        <f t="shared" si="55"/>
        <v>0</v>
      </c>
      <c r="E105" s="91">
        <f t="shared" si="56"/>
        <v>0</v>
      </c>
      <c r="F105" s="144"/>
      <c r="G105" s="57"/>
      <c r="H105" s="10"/>
      <c r="I105" s="19"/>
      <c r="J105" s="116"/>
      <c r="K105" s="20"/>
      <c r="L105" s="12">
        <f t="shared" si="64"/>
        <v>0</v>
      </c>
      <c r="M105" s="10"/>
      <c r="N105" s="10"/>
      <c r="O105" s="19"/>
      <c r="P105" s="116"/>
      <c r="Q105" s="79"/>
      <c r="R105" s="12">
        <f t="shared" si="65"/>
        <v>0</v>
      </c>
    </row>
    <row r="106" spans="1:18" x14ac:dyDescent="0.2">
      <c r="A106" s="32"/>
      <c r="B106" s="33" t="s">
        <v>53</v>
      </c>
      <c r="C106" s="122">
        <f>SUM(C102:C105)</f>
        <v>0</v>
      </c>
      <c r="D106" s="122">
        <f t="shared" ref="D106:E106" si="66">SUM(D102:D105)</f>
        <v>0</v>
      </c>
      <c r="E106" s="122">
        <f t="shared" si="66"/>
        <v>0</v>
      </c>
      <c r="F106" s="143"/>
      <c r="G106" s="68"/>
      <c r="H106" s="38"/>
      <c r="I106" s="38"/>
      <c r="J106" s="113"/>
      <c r="K106" s="39"/>
      <c r="L106" s="36">
        <f>SUM(L102:L105)</f>
        <v>0</v>
      </c>
      <c r="M106" s="38"/>
      <c r="N106" s="38"/>
      <c r="O106" s="38"/>
      <c r="P106" s="113"/>
      <c r="Q106" s="39"/>
      <c r="R106" s="36">
        <f>SUM(R102:R105)</f>
        <v>0</v>
      </c>
    </row>
    <row r="107" spans="1:18" x14ac:dyDescent="0.2">
      <c r="A107" s="40"/>
      <c r="B107" s="41" t="s">
        <v>29</v>
      </c>
      <c r="C107" s="96">
        <f>C100+C106</f>
        <v>0</v>
      </c>
      <c r="D107" s="96">
        <f t="shared" ref="D107:E107" si="67">D100+D106</f>
        <v>0</v>
      </c>
      <c r="E107" s="96">
        <f t="shared" si="67"/>
        <v>0</v>
      </c>
      <c r="F107" s="143"/>
      <c r="G107" s="69"/>
      <c r="H107" s="66"/>
      <c r="I107" s="66"/>
      <c r="J107" s="118"/>
      <c r="K107" s="67"/>
      <c r="L107" s="44">
        <f>L100+L106</f>
        <v>0</v>
      </c>
      <c r="M107" s="66"/>
      <c r="N107" s="66"/>
      <c r="O107" s="66"/>
      <c r="P107" s="118"/>
      <c r="Q107" s="67"/>
      <c r="R107" s="44">
        <f>R100+R106</f>
        <v>0</v>
      </c>
    </row>
    <row r="108" spans="1:18" s="22" customFormat="1" x14ac:dyDescent="0.2">
      <c r="A108" s="9"/>
      <c r="B108" s="28"/>
      <c r="C108" s="90"/>
      <c r="D108" s="100"/>
      <c r="E108" s="91"/>
      <c r="F108" s="143"/>
      <c r="G108" s="57"/>
      <c r="H108" s="10"/>
      <c r="I108" s="10"/>
      <c r="J108" s="111"/>
      <c r="K108" s="11"/>
      <c r="L108" s="21"/>
      <c r="M108" s="10"/>
      <c r="N108" s="10"/>
      <c r="O108" s="10"/>
      <c r="P108" s="111"/>
      <c r="Q108" s="11"/>
      <c r="R108" s="21"/>
    </row>
    <row r="109" spans="1:18" x14ac:dyDescent="0.2">
      <c r="A109" s="18">
        <v>3</v>
      </c>
      <c r="B109" s="18" t="s">
        <v>41</v>
      </c>
      <c r="C109" s="90"/>
      <c r="D109" s="100"/>
      <c r="E109" s="91"/>
      <c r="F109" s="143"/>
      <c r="G109" s="61"/>
      <c r="H109" s="45"/>
      <c r="I109" s="45"/>
      <c r="J109" s="115"/>
      <c r="K109" s="46"/>
      <c r="L109" s="21"/>
      <c r="M109" s="45"/>
      <c r="N109" s="45"/>
      <c r="O109" s="45"/>
      <c r="P109" s="115"/>
      <c r="Q109" s="46"/>
      <c r="R109" s="21"/>
    </row>
    <row r="110" spans="1:18" x14ac:dyDescent="0.2">
      <c r="A110" s="18">
        <v>3.1</v>
      </c>
      <c r="B110" s="18" t="s">
        <v>28</v>
      </c>
      <c r="C110" s="90"/>
      <c r="D110" s="100"/>
      <c r="E110" s="91"/>
      <c r="F110" s="143"/>
      <c r="G110" s="61"/>
      <c r="H110" s="45"/>
      <c r="I110" s="45"/>
      <c r="J110" s="115"/>
      <c r="K110" s="46"/>
      <c r="L110" s="21"/>
      <c r="M110" s="45"/>
      <c r="N110" s="45"/>
      <c r="O110" s="45"/>
      <c r="P110" s="115"/>
      <c r="Q110" s="46"/>
      <c r="R110" s="21"/>
    </row>
    <row r="111" spans="1:18" x14ac:dyDescent="0.2">
      <c r="A111" s="9" t="s">
        <v>5</v>
      </c>
      <c r="B111" s="23"/>
      <c r="C111" s="91">
        <f t="shared" si="54"/>
        <v>0</v>
      </c>
      <c r="D111" s="100">
        <f t="shared" ref="D111:D139" si="68">L111</f>
        <v>0</v>
      </c>
      <c r="E111" s="91">
        <f t="shared" ref="E111:E139" si="69">R111</f>
        <v>0</v>
      </c>
      <c r="F111" s="144"/>
      <c r="G111" s="57"/>
      <c r="H111" s="10"/>
      <c r="I111" s="10"/>
      <c r="J111" s="111"/>
      <c r="K111" s="11"/>
      <c r="L111" s="12">
        <f t="shared" ref="L111:L114" si="70">I111*J111*K111</f>
        <v>0</v>
      </c>
      <c r="M111" s="10"/>
      <c r="N111" s="10"/>
      <c r="O111" s="10"/>
      <c r="P111" s="111"/>
      <c r="Q111" s="78"/>
      <c r="R111" s="12">
        <f>O111*P111*Q111</f>
        <v>0</v>
      </c>
    </row>
    <row r="112" spans="1:18" x14ac:dyDescent="0.2">
      <c r="A112" s="9" t="s">
        <v>6</v>
      </c>
      <c r="B112" s="23"/>
      <c r="C112" s="91">
        <f t="shared" si="54"/>
        <v>0</v>
      </c>
      <c r="D112" s="100">
        <f t="shared" si="68"/>
        <v>0</v>
      </c>
      <c r="E112" s="91">
        <f t="shared" si="69"/>
        <v>0</v>
      </c>
      <c r="F112" s="144"/>
      <c r="G112" s="57"/>
      <c r="H112" s="10"/>
      <c r="I112" s="10"/>
      <c r="J112" s="111"/>
      <c r="K112" s="11"/>
      <c r="L112" s="12">
        <f t="shared" si="70"/>
        <v>0</v>
      </c>
      <c r="M112" s="10"/>
      <c r="N112" s="10"/>
      <c r="O112" s="10"/>
      <c r="P112" s="111"/>
      <c r="Q112" s="78"/>
      <c r="R112" s="12">
        <f t="shared" ref="R112:R114" si="71">O112*P112*Q112</f>
        <v>0</v>
      </c>
    </row>
    <row r="113" spans="1:18" x14ac:dyDescent="0.2">
      <c r="A113" s="9" t="s">
        <v>196</v>
      </c>
      <c r="B113" s="25"/>
      <c r="C113" s="91">
        <f t="shared" si="54"/>
        <v>0</v>
      </c>
      <c r="D113" s="100">
        <f t="shared" si="68"/>
        <v>0</v>
      </c>
      <c r="E113" s="91">
        <f t="shared" si="69"/>
        <v>0</v>
      </c>
      <c r="F113" s="144"/>
      <c r="G113" s="57"/>
      <c r="H113" s="10"/>
      <c r="I113" s="19"/>
      <c r="J113" s="116"/>
      <c r="K113" s="20"/>
      <c r="L113" s="12">
        <f t="shared" si="70"/>
        <v>0</v>
      </c>
      <c r="M113" s="10"/>
      <c r="N113" s="10"/>
      <c r="O113" s="19"/>
      <c r="P113" s="116"/>
      <c r="Q113" s="79"/>
      <c r="R113" s="12">
        <f t="shared" si="71"/>
        <v>0</v>
      </c>
    </row>
    <row r="114" spans="1:18" x14ac:dyDescent="0.2">
      <c r="A114" s="9" t="s">
        <v>197</v>
      </c>
      <c r="B114" s="25"/>
      <c r="C114" s="91">
        <f t="shared" si="54"/>
        <v>0</v>
      </c>
      <c r="D114" s="100">
        <f t="shared" si="68"/>
        <v>0</v>
      </c>
      <c r="E114" s="91">
        <f t="shared" si="69"/>
        <v>0</v>
      </c>
      <c r="F114" s="144"/>
      <c r="G114" s="57"/>
      <c r="H114" s="10"/>
      <c r="I114" s="19"/>
      <c r="J114" s="116"/>
      <c r="K114" s="20"/>
      <c r="L114" s="12">
        <f t="shared" si="70"/>
        <v>0</v>
      </c>
      <c r="M114" s="10"/>
      <c r="N114" s="10"/>
      <c r="O114" s="19"/>
      <c r="P114" s="116"/>
      <c r="Q114" s="79"/>
      <c r="R114" s="12">
        <f t="shared" si="71"/>
        <v>0</v>
      </c>
    </row>
    <row r="115" spans="1:18" x14ac:dyDescent="0.2">
      <c r="A115" s="32"/>
      <c r="B115" s="33" t="s">
        <v>31</v>
      </c>
      <c r="C115" s="122">
        <f>SUM(C111:C114)</f>
        <v>0</v>
      </c>
      <c r="D115" s="122">
        <f t="shared" ref="D115:E115" si="72">SUM(D111:D114)</f>
        <v>0</v>
      </c>
      <c r="E115" s="122">
        <f t="shared" si="72"/>
        <v>0</v>
      </c>
      <c r="F115" s="143"/>
      <c r="G115" s="68"/>
      <c r="H115" s="38"/>
      <c r="I115" s="38"/>
      <c r="J115" s="113"/>
      <c r="K115" s="39"/>
      <c r="L115" s="36">
        <f>SUM(L111:L114)</f>
        <v>0</v>
      </c>
      <c r="M115" s="38"/>
      <c r="N115" s="38"/>
      <c r="O115" s="38"/>
      <c r="P115" s="113"/>
      <c r="Q115" s="39"/>
      <c r="R115" s="36">
        <f>SUM(R111:R114)</f>
        <v>0</v>
      </c>
    </row>
    <row r="116" spans="1:18" x14ac:dyDescent="0.2">
      <c r="A116" s="18">
        <v>3.2</v>
      </c>
      <c r="B116" s="18" t="s">
        <v>32</v>
      </c>
      <c r="C116" s="90"/>
      <c r="D116" s="100"/>
      <c r="E116" s="91"/>
      <c r="F116" s="143"/>
      <c r="G116" s="61"/>
      <c r="H116" s="45"/>
      <c r="I116" s="45"/>
      <c r="J116" s="115"/>
      <c r="K116" s="46"/>
      <c r="L116" s="21"/>
      <c r="M116" s="45"/>
      <c r="N116" s="45"/>
      <c r="O116" s="45"/>
      <c r="P116" s="115"/>
      <c r="Q116" s="46"/>
      <c r="R116" s="21"/>
    </row>
    <row r="117" spans="1:18" x14ac:dyDescent="0.2">
      <c r="A117" s="9" t="s">
        <v>183</v>
      </c>
      <c r="B117" s="23"/>
      <c r="C117" s="91">
        <f t="shared" si="54"/>
        <v>0</v>
      </c>
      <c r="D117" s="100">
        <f t="shared" si="68"/>
        <v>0</v>
      </c>
      <c r="E117" s="91">
        <f t="shared" si="69"/>
        <v>0</v>
      </c>
      <c r="F117" s="144"/>
      <c r="G117" s="57"/>
      <c r="H117" s="10"/>
      <c r="I117" s="19"/>
      <c r="J117" s="116"/>
      <c r="K117" s="20"/>
      <c r="L117" s="12">
        <f>G117*I117*J117*K117</f>
        <v>0</v>
      </c>
      <c r="M117" s="10"/>
      <c r="N117" s="10"/>
      <c r="O117" s="19"/>
      <c r="P117" s="116"/>
      <c r="Q117" s="79"/>
      <c r="R117" s="12">
        <f>M117*O117*P117*Q117</f>
        <v>0</v>
      </c>
    </row>
    <row r="118" spans="1:18" x14ac:dyDescent="0.2">
      <c r="A118" s="9" t="s">
        <v>184</v>
      </c>
      <c r="B118" s="23"/>
      <c r="C118" s="91">
        <f t="shared" si="54"/>
        <v>0</v>
      </c>
      <c r="D118" s="100">
        <f t="shared" si="68"/>
        <v>0</v>
      </c>
      <c r="E118" s="91">
        <f t="shared" si="69"/>
        <v>0</v>
      </c>
      <c r="F118" s="144"/>
      <c r="G118" s="57"/>
      <c r="H118" s="10"/>
      <c r="I118" s="19"/>
      <c r="J118" s="116"/>
      <c r="K118" s="20"/>
      <c r="L118" s="12">
        <f t="shared" ref="L118:L120" si="73">G118*I118*J118*K118</f>
        <v>0</v>
      </c>
      <c r="M118" s="10"/>
      <c r="N118" s="10"/>
      <c r="O118" s="19"/>
      <c r="P118" s="116"/>
      <c r="Q118" s="79"/>
      <c r="R118" s="12">
        <f t="shared" ref="R118:R120" si="74">M118*O118*P118*Q118</f>
        <v>0</v>
      </c>
    </row>
    <row r="119" spans="1:18" x14ac:dyDescent="0.2">
      <c r="A119" s="9" t="s">
        <v>198</v>
      </c>
      <c r="B119" s="25"/>
      <c r="C119" s="91">
        <f t="shared" si="54"/>
        <v>0</v>
      </c>
      <c r="D119" s="100">
        <f t="shared" si="68"/>
        <v>0</v>
      </c>
      <c r="E119" s="91">
        <f t="shared" si="69"/>
        <v>0</v>
      </c>
      <c r="F119" s="144"/>
      <c r="G119" s="57"/>
      <c r="H119" s="10"/>
      <c r="I119" s="10"/>
      <c r="J119" s="111"/>
      <c r="K119" s="11"/>
      <c r="L119" s="12">
        <f t="shared" si="73"/>
        <v>0</v>
      </c>
      <c r="M119" s="10"/>
      <c r="N119" s="10"/>
      <c r="O119" s="10"/>
      <c r="P119" s="111"/>
      <c r="Q119" s="78"/>
      <c r="R119" s="12">
        <f t="shared" si="74"/>
        <v>0</v>
      </c>
    </row>
    <row r="120" spans="1:18" x14ac:dyDescent="0.2">
      <c r="A120" s="9" t="s">
        <v>199</v>
      </c>
      <c r="B120" s="25"/>
      <c r="C120" s="91">
        <f t="shared" si="54"/>
        <v>0</v>
      </c>
      <c r="D120" s="100">
        <f t="shared" si="68"/>
        <v>0</v>
      </c>
      <c r="E120" s="91">
        <f t="shared" si="69"/>
        <v>0</v>
      </c>
      <c r="F120" s="144"/>
      <c r="G120" s="57"/>
      <c r="H120" s="10"/>
      <c r="I120" s="19"/>
      <c r="J120" s="116"/>
      <c r="K120" s="20"/>
      <c r="L120" s="12">
        <f t="shared" si="73"/>
        <v>0</v>
      </c>
      <c r="M120" s="10"/>
      <c r="N120" s="10"/>
      <c r="O120" s="19"/>
      <c r="P120" s="116"/>
      <c r="Q120" s="79"/>
      <c r="R120" s="12">
        <f t="shared" si="74"/>
        <v>0</v>
      </c>
    </row>
    <row r="121" spans="1:18" x14ac:dyDescent="0.2">
      <c r="A121" s="32"/>
      <c r="B121" s="33" t="s">
        <v>33</v>
      </c>
      <c r="C121" s="122">
        <f>SUM(C117:C120)</f>
        <v>0</v>
      </c>
      <c r="D121" s="122">
        <f t="shared" ref="D121:E121" si="75">SUM(D117:D120)</f>
        <v>0</v>
      </c>
      <c r="E121" s="122">
        <f t="shared" si="75"/>
        <v>0</v>
      </c>
      <c r="F121" s="143"/>
      <c r="G121" s="68"/>
      <c r="H121" s="38"/>
      <c r="I121" s="38"/>
      <c r="J121" s="113"/>
      <c r="K121" s="39"/>
      <c r="L121" s="36">
        <f>SUM(L117:L120)</f>
        <v>0</v>
      </c>
      <c r="M121" s="38"/>
      <c r="N121" s="38"/>
      <c r="O121" s="38"/>
      <c r="P121" s="113"/>
      <c r="Q121" s="39"/>
      <c r="R121" s="36">
        <f>SUM(R117:R120)</f>
        <v>0</v>
      </c>
    </row>
    <row r="122" spans="1:18" x14ac:dyDescent="0.2">
      <c r="A122" s="18">
        <v>3.3</v>
      </c>
      <c r="B122" s="18" t="s">
        <v>50</v>
      </c>
      <c r="C122" s="90"/>
      <c r="D122" s="100"/>
      <c r="E122" s="91"/>
      <c r="F122" s="143"/>
      <c r="G122" s="61"/>
      <c r="H122" s="45"/>
      <c r="I122" s="45"/>
      <c r="J122" s="115"/>
      <c r="K122" s="46"/>
      <c r="L122" s="21"/>
      <c r="M122" s="45"/>
      <c r="N122" s="45"/>
      <c r="O122" s="45"/>
      <c r="P122" s="115"/>
      <c r="Q122" s="46"/>
      <c r="R122" s="21"/>
    </row>
    <row r="123" spans="1:18" x14ac:dyDescent="0.2">
      <c r="A123" s="50" t="s">
        <v>200</v>
      </c>
      <c r="B123" s="23"/>
      <c r="C123" s="91">
        <f t="shared" si="54"/>
        <v>0</v>
      </c>
      <c r="D123" s="100">
        <f t="shared" si="68"/>
        <v>0</v>
      </c>
      <c r="E123" s="91">
        <f t="shared" si="69"/>
        <v>0</v>
      </c>
      <c r="F123" s="144"/>
      <c r="G123" s="57"/>
      <c r="H123" s="10"/>
      <c r="I123" s="19"/>
      <c r="J123" s="116"/>
      <c r="K123" s="20"/>
      <c r="L123" s="12">
        <f t="shared" ref="L123:L126" si="76">I123*J123*K123</f>
        <v>0</v>
      </c>
      <c r="M123" s="10"/>
      <c r="N123" s="10"/>
      <c r="O123" s="19"/>
      <c r="P123" s="116"/>
      <c r="Q123" s="79"/>
      <c r="R123" s="12">
        <f>O123*P123*Q123</f>
        <v>0</v>
      </c>
    </row>
    <row r="124" spans="1:18" x14ac:dyDescent="0.2">
      <c r="A124" s="50" t="s">
        <v>201</v>
      </c>
      <c r="B124" s="23"/>
      <c r="C124" s="91">
        <f t="shared" si="54"/>
        <v>0</v>
      </c>
      <c r="D124" s="100">
        <f t="shared" si="68"/>
        <v>0</v>
      </c>
      <c r="E124" s="91">
        <f t="shared" si="69"/>
        <v>0</v>
      </c>
      <c r="F124" s="144"/>
      <c r="G124" s="57"/>
      <c r="H124" s="10"/>
      <c r="I124" s="10"/>
      <c r="J124" s="111"/>
      <c r="K124" s="11"/>
      <c r="L124" s="12">
        <f t="shared" si="76"/>
        <v>0</v>
      </c>
      <c r="M124" s="10"/>
      <c r="N124" s="10"/>
      <c r="O124" s="10"/>
      <c r="P124" s="111"/>
      <c r="Q124" s="78"/>
      <c r="R124" s="12">
        <f t="shared" ref="R124:R126" si="77">O124*P124*Q124</f>
        <v>0</v>
      </c>
    </row>
    <row r="125" spans="1:18" x14ac:dyDescent="0.2">
      <c r="A125" s="50" t="s">
        <v>202</v>
      </c>
      <c r="B125" s="25"/>
      <c r="C125" s="91">
        <f t="shared" si="54"/>
        <v>0</v>
      </c>
      <c r="D125" s="100">
        <f t="shared" si="68"/>
        <v>0</v>
      </c>
      <c r="E125" s="91">
        <f t="shared" si="69"/>
        <v>0</v>
      </c>
      <c r="F125" s="144"/>
      <c r="G125" s="57"/>
      <c r="H125" s="10"/>
      <c r="I125" s="10"/>
      <c r="J125" s="111"/>
      <c r="K125" s="11"/>
      <c r="L125" s="12">
        <f t="shared" si="76"/>
        <v>0</v>
      </c>
      <c r="M125" s="10"/>
      <c r="N125" s="10"/>
      <c r="O125" s="10"/>
      <c r="P125" s="111"/>
      <c r="Q125" s="78"/>
      <c r="R125" s="12">
        <f t="shared" si="77"/>
        <v>0</v>
      </c>
    </row>
    <row r="126" spans="1:18" x14ac:dyDescent="0.2">
      <c r="A126" s="50" t="s">
        <v>203</v>
      </c>
      <c r="B126" s="25"/>
      <c r="C126" s="91">
        <f t="shared" si="54"/>
        <v>0</v>
      </c>
      <c r="D126" s="100">
        <f t="shared" si="68"/>
        <v>0</v>
      </c>
      <c r="E126" s="91">
        <f t="shared" si="69"/>
        <v>0</v>
      </c>
      <c r="F126" s="144"/>
      <c r="G126" s="57"/>
      <c r="H126" s="10"/>
      <c r="I126" s="19"/>
      <c r="J126" s="116"/>
      <c r="K126" s="20"/>
      <c r="L126" s="12">
        <f t="shared" si="76"/>
        <v>0</v>
      </c>
      <c r="M126" s="10"/>
      <c r="N126" s="10"/>
      <c r="O126" s="19"/>
      <c r="P126" s="116"/>
      <c r="Q126" s="79"/>
      <c r="R126" s="12">
        <f t="shared" si="77"/>
        <v>0</v>
      </c>
    </row>
    <row r="127" spans="1:18" x14ac:dyDescent="0.2">
      <c r="A127" s="32"/>
      <c r="B127" s="33" t="s">
        <v>42</v>
      </c>
      <c r="C127" s="122">
        <f>SUM(C123:C126)</f>
        <v>0</v>
      </c>
      <c r="D127" s="122">
        <f t="shared" ref="D127:E127" si="78">SUM(D123:D126)</f>
        <v>0</v>
      </c>
      <c r="E127" s="122">
        <f t="shared" si="78"/>
        <v>0</v>
      </c>
      <c r="F127" s="143"/>
      <c r="G127" s="68"/>
      <c r="H127" s="38"/>
      <c r="I127" s="38"/>
      <c r="J127" s="113"/>
      <c r="K127" s="39"/>
      <c r="L127" s="36">
        <f>SUM(L123:L126)</f>
        <v>0</v>
      </c>
      <c r="M127" s="38"/>
      <c r="N127" s="38"/>
      <c r="O127" s="38"/>
      <c r="P127" s="113"/>
      <c r="Q127" s="39"/>
      <c r="R127" s="36">
        <f>SUM(R123:R126)</f>
        <v>0</v>
      </c>
    </row>
    <row r="128" spans="1:18" x14ac:dyDescent="0.2">
      <c r="A128" s="40"/>
      <c r="B128" s="41" t="s">
        <v>231</v>
      </c>
      <c r="C128" s="96">
        <f>C115+C121+C127</f>
        <v>0</v>
      </c>
      <c r="D128" s="96">
        <f t="shared" ref="D128:E128" si="79">D115+D121+D127</f>
        <v>0</v>
      </c>
      <c r="E128" s="96">
        <f t="shared" si="79"/>
        <v>0</v>
      </c>
      <c r="F128" s="143"/>
      <c r="G128" s="69"/>
      <c r="H128" s="66"/>
      <c r="I128" s="66"/>
      <c r="J128" s="118"/>
      <c r="K128" s="67"/>
      <c r="L128" s="44">
        <f>L115+L121+L127</f>
        <v>0</v>
      </c>
      <c r="M128" s="66"/>
      <c r="N128" s="66"/>
      <c r="O128" s="66"/>
      <c r="P128" s="118"/>
      <c r="Q128" s="67"/>
      <c r="R128" s="44">
        <f>R115+R121+R127</f>
        <v>0</v>
      </c>
    </row>
    <row r="129" spans="1:18" x14ac:dyDescent="0.2">
      <c r="A129" s="23"/>
      <c r="B129" s="23"/>
      <c r="C129" s="91"/>
      <c r="D129" s="100"/>
      <c r="E129" s="91"/>
      <c r="F129" s="144"/>
      <c r="G129" s="57"/>
      <c r="H129" s="10"/>
      <c r="I129" s="19"/>
      <c r="J129" s="116"/>
      <c r="K129" s="20"/>
      <c r="L129" s="12"/>
      <c r="M129" s="10"/>
      <c r="N129" s="10"/>
      <c r="O129" s="19"/>
      <c r="P129" s="116"/>
      <c r="Q129" s="20"/>
      <c r="R129" s="12"/>
    </row>
    <row r="130" spans="1:18" x14ac:dyDescent="0.2">
      <c r="A130" s="18">
        <v>4.0999999999999996</v>
      </c>
      <c r="B130" s="18" t="s">
        <v>43</v>
      </c>
      <c r="C130" s="90"/>
      <c r="D130" s="100"/>
      <c r="E130" s="91"/>
      <c r="F130" s="143"/>
      <c r="G130" s="61"/>
      <c r="H130" s="45"/>
      <c r="I130" s="45"/>
      <c r="J130" s="115"/>
      <c r="K130" s="46"/>
      <c r="L130" s="21"/>
      <c r="M130" s="45"/>
      <c r="N130" s="45"/>
      <c r="O130" s="45"/>
      <c r="P130" s="115"/>
      <c r="Q130" s="46"/>
      <c r="R130" s="21"/>
    </row>
    <row r="131" spans="1:18" x14ac:dyDescent="0.2">
      <c r="A131" s="9" t="s">
        <v>185</v>
      </c>
      <c r="B131" s="23"/>
      <c r="C131" s="91">
        <f t="shared" si="54"/>
        <v>0</v>
      </c>
      <c r="D131" s="100">
        <f t="shared" si="68"/>
        <v>0</v>
      </c>
      <c r="E131" s="91">
        <f t="shared" si="69"/>
        <v>0</v>
      </c>
      <c r="F131" s="144"/>
      <c r="G131" s="57"/>
      <c r="H131" s="10"/>
      <c r="I131" s="10"/>
      <c r="J131" s="111"/>
      <c r="K131" s="11"/>
      <c r="L131" s="12">
        <f t="shared" ref="L131:L133" si="80">I131*J131*K131</f>
        <v>0</v>
      </c>
      <c r="M131" s="10"/>
      <c r="N131" s="10"/>
      <c r="O131" s="10"/>
      <c r="P131" s="111"/>
      <c r="Q131" s="78"/>
      <c r="R131" s="12">
        <f>O131*P131*Q131</f>
        <v>0</v>
      </c>
    </row>
    <row r="132" spans="1:18" x14ac:dyDescent="0.2">
      <c r="A132" s="9" t="s">
        <v>186</v>
      </c>
      <c r="B132" s="23"/>
      <c r="C132" s="91">
        <f t="shared" si="54"/>
        <v>0</v>
      </c>
      <c r="D132" s="100">
        <f t="shared" si="68"/>
        <v>0</v>
      </c>
      <c r="E132" s="91">
        <f t="shared" si="69"/>
        <v>0</v>
      </c>
      <c r="F132" s="144"/>
      <c r="G132" s="57"/>
      <c r="H132" s="10"/>
      <c r="I132" s="10"/>
      <c r="J132" s="111"/>
      <c r="K132" s="11"/>
      <c r="L132" s="12">
        <f t="shared" si="80"/>
        <v>0</v>
      </c>
      <c r="M132" s="10"/>
      <c r="N132" s="10"/>
      <c r="O132" s="10"/>
      <c r="P132" s="111"/>
      <c r="Q132" s="78"/>
      <c r="R132" s="12">
        <f t="shared" ref="R132:R133" si="81">O132*P132*Q132</f>
        <v>0</v>
      </c>
    </row>
    <row r="133" spans="1:18" x14ac:dyDescent="0.2">
      <c r="A133" s="9" t="s">
        <v>204</v>
      </c>
      <c r="B133" s="23"/>
      <c r="C133" s="91">
        <f t="shared" si="54"/>
        <v>0</v>
      </c>
      <c r="D133" s="100">
        <f t="shared" si="68"/>
        <v>0</v>
      </c>
      <c r="E133" s="91">
        <f t="shared" si="69"/>
        <v>0</v>
      </c>
      <c r="F133" s="144"/>
      <c r="G133" s="57"/>
      <c r="H133" s="10"/>
      <c r="I133" s="10"/>
      <c r="J133" s="111"/>
      <c r="K133" s="11"/>
      <c r="L133" s="12">
        <f t="shared" si="80"/>
        <v>0</v>
      </c>
      <c r="M133" s="10"/>
      <c r="N133" s="10"/>
      <c r="O133" s="10"/>
      <c r="P133" s="111"/>
      <c r="Q133" s="78"/>
      <c r="R133" s="12">
        <f t="shared" si="81"/>
        <v>0</v>
      </c>
    </row>
    <row r="134" spans="1:18" x14ac:dyDescent="0.2">
      <c r="A134" s="40"/>
      <c r="B134" s="41" t="s">
        <v>44</v>
      </c>
      <c r="C134" s="96">
        <f>SUM(C131:C133)</f>
        <v>0</v>
      </c>
      <c r="D134" s="96">
        <f t="shared" ref="D134:E134" si="82">SUM(D131:D133)</f>
        <v>0</v>
      </c>
      <c r="E134" s="96">
        <f t="shared" si="82"/>
        <v>0</v>
      </c>
      <c r="F134" s="143"/>
      <c r="G134" s="69"/>
      <c r="H134" s="66"/>
      <c r="I134" s="66"/>
      <c r="J134" s="118"/>
      <c r="K134" s="67"/>
      <c r="L134" s="44">
        <f>SUM(L131:L133)</f>
        <v>0</v>
      </c>
      <c r="M134" s="66"/>
      <c r="N134" s="66"/>
      <c r="O134" s="66"/>
      <c r="P134" s="118"/>
      <c r="Q134" s="67"/>
      <c r="R134" s="44">
        <f>SUM(R131:R133)</f>
        <v>0</v>
      </c>
    </row>
    <row r="135" spans="1:18" s="22" customFormat="1" x14ac:dyDescent="0.2">
      <c r="A135" s="9"/>
      <c r="B135" s="28"/>
      <c r="C135" s="91"/>
      <c r="D135" s="100"/>
      <c r="E135" s="91"/>
      <c r="F135" s="144"/>
      <c r="G135" s="57"/>
      <c r="H135" s="10"/>
      <c r="I135" s="10"/>
      <c r="J135" s="111"/>
      <c r="K135" s="11"/>
      <c r="L135" s="12"/>
      <c r="M135" s="10"/>
      <c r="N135" s="10"/>
      <c r="O135" s="10"/>
      <c r="P135" s="111"/>
      <c r="Q135" s="11"/>
      <c r="R135" s="12"/>
    </row>
    <row r="136" spans="1:18" x14ac:dyDescent="0.2">
      <c r="A136" s="18">
        <v>5.0999999999999996</v>
      </c>
      <c r="B136" s="18" t="s">
        <v>34</v>
      </c>
      <c r="C136" s="90"/>
      <c r="D136" s="100"/>
      <c r="E136" s="91"/>
      <c r="F136" s="143"/>
      <c r="G136" s="61"/>
      <c r="H136" s="45"/>
      <c r="I136" s="45"/>
      <c r="J136" s="115"/>
      <c r="K136" s="46"/>
      <c r="L136" s="21"/>
      <c r="M136" s="45"/>
      <c r="N136" s="45"/>
      <c r="O136" s="45"/>
      <c r="P136" s="115"/>
      <c r="Q136" s="46"/>
      <c r="R136" s="21"/>
    </row>
    <row r="137" spans="1:18" x14ac:dyDescent="0.2">
      <c r="A137" s="9" t="s">
        <v>205</v>
      </c>
      <c r="B137" s="23"/>
      <c r="C137" s="91">
        <f t="shared" ref="C137:C139" si="83">D137+E137</f>
        <v>0</v>
      </c>
      <c r="D137" s="100">
        <f t="shared" si="68"/>
        <v>0</v>
      </c>
      <c r="E137" s="91">
        <f t="shared" si="69"/>
        <v>0</v>
      </c>
      <c r="F137" s="144"/>
      <c r="G137" s="57"/>
      <c r="H137" s="10"/>
      <c r="I137" s="10"/>
      <c r="J137" s="111"/>
      <c r="K137" s="11"/>
      <c r="L137" s="12">
        <f t="shared" ref="L137:L139" si="84">I137*J137*K137</f>
        <v>0</v>
      </c>
      <c r="M137" s="10"/>
      <c r="N137" s="10"/>
      <c r="O137" s="10"/>
      <c r="P137" s="111"/>
      <c r="Q137" s="78"/>
      <c r="R137" s="12">
        <f>O137*P137*Q137</f>
        <v>0</v>
      </c>
    </row>
    <row r="138" spans="1:18" x14ac:dyDescent="0.2">
      <c r="A138" s="9" t="s">
        <v>206</v>
      </c>
      <c r="B138" s="23"/>
      <c r="C138" s="91">
        <f t="shared" si="83"/>
        <v>0</v>
      </c>
      <c r="D138" s="100">
        <f t="shared" si="68"/>
        <v>0</v>
      </c>
      <c r="E138" s="91">
        <f t="shared" si="69"/>
        <v>0</v>
      </c>
      <c r="F138" s="144"/>
      <c r="G138" s="57"/>
      <c r="H138" s="10"/>
      <c r="I138" s="10"/>
      <c r="J138" s="111"/>
      <c r="K138" s="11"/>
      <c r="L138" s="12">
        <f t="shared" si="84"/>
        <v>0</v>
      </c>
      <c r="M138" s="10"/>
      <c r="N138" s="10"/>
      <c r="O138" s="10"/>
      <c r="P138" s="111"/>
      <c r="Q138" s="78"/>
      <c r="R138" s="12">
        <f t="shared" ref="R138:R139" si="85">O138*P138*Q138</f>
        <v>0</v>
      </c>
    </row>
    <row r="139" spans="1:18" x14ac:dyDescent="0.2">
      <c r="A139" s="9" t="s">
        <v>207</v>
      </c>
      <c r="B139" s="23"/>
      <c r="C139" s="91">
        <f t="shared" si="83"/>
        <v>0</v>
      </c>
      <c r="D139" s="100">
        <f t="shared" si="68"/>
        <v>0</v>
      </c>
      <c r="E139" s="91">
        <f t="shared" si="69"/>
        <v>0</v>
      </c>
      <c r="F139" s="144"/>
      <c r="G139" s="57"/>
      <c r="H139" s="10"/>
      <c r="I139" s="10"/>
      <c r="J139" s="111"/>
      <c r="K139" s="11"/>
      <c r="L139" s="12">
        <f t="shared" si="84"/>
        <v>0</v>
      </c>
      <c r="M139" s="10"/>
      <c r="N139" s="10"/>
      <c r="O139" s="10"/>
      <c r="P139" s="111"/>
      <c r="Q139" s="78"/>
      <c r="R139" s="12">
        <f t="shared" si="85"/>
        <v>0</v>
      </c>
    </row>
    <row r="140" spans="1:18" x14ac:dyDescent="0.2">
      <c r="A140" s="40"/>
      <c r="B140" s="41" t="s">
        <v>35</v>
      </c>
      <c r="C140" s="96">
        <f>SUM(C137:C139)</f>
        <v>0</v>
      </c>
      <c r="D140" s="96">
        <f t="shared" ref="D140:E140" si="86">SUM(D137:D139)</f>
        <v>0</v>
      </c>
      <c r="E140" s="96">
        <f t="shared" si="86"/>
        <v>0</v>
      </c>
      <c r="F140" s="143"/>
      <c r="G140" s="69"/>
      <c r="H140" s="66"/>
      <c r="I140" s="66"/>
      <c r="J140" s="118"/>
      <c r="K140" s="67"/>
      <c r="L140" s="44">
        <f>SUM(L137:L139)</f>
        <v>0</v>
      </c>
      <c r="M140" s="66"/>
      <c r="N140" s="66"/>
      <c r="O140" s="66"/>
      <c r="P140" s="118"/>
      <c r="Q140" s="67"/>
      <c r="R140" s="44">
        <f>SUM(R137:R139)</f>
        <v>0</v>
      </c>
    </row>
    <row r="141" spans="1:18" s="22" customFormat="1" x14ac:dyDescent="0.2">
      <c r="A141" s="13" t="s">
        <v>27</v>
      </c>
      <c r="B141" s="106" t="s">
        <v>163</v>
      </c>
      <c r="C141" s="131">
        <f>C92+C107+C128+C134+C140</f>
        <v>0</v>
      </c>
      <c r="D141" s="131">
        <f t="shared" ref="D141:E141" si="87">D92+D107+D128+D134+D140</f>
        <v>0</v>
      </c>
      <c r="E141" s="136">
        <f t="shared" si="87"/>
        <v>0</v>
      </c>
      <c r="F141" s="105"/>
      <c r="G141" s="108"/>
      <c r="H141" s="105"/>
      <c r="I141" s="105"/>
      <c r="J141" s="105"/>
      <c r="K141" s="105"/>
      <c r="L141" s="131">
        <f>L92+L107+L128+L134+L140</f>
        <v>0</v>
      </c>
      <c r="M141" s="105"/>
      <c r="N141" s="105"/>
      <c r="O141" s="105"/>
      <c r="P141" s="105"/>
      <c r="Q141" s="105"/>
      <c r="R141" s="131">
        <f>R107+R128+R134+R140+R92</f>
        <v>0</v>
      </c>
    </row>
    <row r="142" spans="1:18" s="22" customFormat="1" x14ac:dyDescent="0.2">
      <c r="A142" s="9"/>
      <c r="B142" s="28"/>
      <c r="C142" s="90"/>
      <c r="D142" s="100"/>
      <c r="E142" s="91"/>
      <c r="F142" s="143"/>
      <c r="G142" s="61"/>
      <c r="H142" s="45"/>
      <c r="I142" s="45"/>
      <c r="J142" s="115"/>
      <c r="K142" s="46"/>
      <c r="L142" s="21"/>
      <c r="M142" s="45"/>
      <c r="N142" s="45"/>
      <c r="O142" s="45"/>
      <c r="P142" s="115"/>
      <c r="Q142" s="46"/>
      <c r="R142" s="21"/>
    </row>
    <row r="143" spans="1:18" s="22" customFormat="1" x14ac:dyDescent="0.2">
      <c r="A143" s="9"/>
      <c r="B143" s="99"/>
      <c r="C143" s="90"/>
      <c r="D143" s="102"/>
      <c r="E143" s="90"/>
      <c r="F143" s="143"/>
      <c r="G143" s="61"/>
      <c r="H143" s="45"/>
      <c r="I143" s="45"/>
      <c r="J143" s="115"/>
      <c r="K143" s="46"/>
      <c r="L143" s="21"/>
      <c r="M143" s="45"/>
      <c r="N143" s="45"/>
      <c r="O143" s="45"/>
      <c r="P143" s="115"/>
      <c r="Q143" s="46"/>
      <c r="R143" s="21"/>
    </row>
    <row r="144" spans="1:18" s="22" customFormat="1" x14ac:dyDescent="0.2">
      <c r="A144" s="70" t="s">
        <v>45</v>
      </c>
      <c r="B144" s="107" t="s">
        <v>235</v>
      </c>
      <c r="C144" s="137">
        <f>C81+C141</f>
        <v>0</v>
      </c>
      <c r="D144" s="137">
        <f>D81+D141</f>
        <v>0</v>
      </c>
      <c r="E144" s="137">
        <f>E81+E141</f>
        <v>0</v>
      </c>
      <c r="F144" s="109"/>
      <c r="G144" s="109"/>
      <c r="H144" s="109"/>
      <c r="I144" s="109"/>
      <c r="J144" s="109"/>
      <c r="K144" s="109"/>
      <c r="L144" s="182">
        <f>L81+L141</f>
        <v>0</v>
      </c>
      <c r="M144" s="109"/>
      <c r="N144" s="109"/>
      <c r="O144" s="109"/>
      <c r="P144" s="109"/>
      <c r="Q144" s="109"/>
      <c r="R144" s="182">
        <f>R81+R141</f>
        <v>0</v>
      </c>
    </row>
    <row r="145" spans="1:18" s="22" customFormat="1" x14ac:dyDescent="0.2">
      <c r="A145" s="9"/>
      <c r="B145" s="28"/>
      <c r="C145" s="91"/>
      <c r="D145" s="100"/>
      <c r="E145" s="91"/>
      <c r="F145" s="144"/>
      <c r="G145" s="57"/>
      <c r="H145" s="10"/>
      <c r="I145" s="10"/>
      <c r="J145" s="111"/>
      <c r="K145" s="11"/>
      <c r="L145" s="12"/>
      <c r="M145" s="10"/>
      <c r="N145" s="10"/>
      <c r="O145" s="10"/>
      <c r="P145" s="111"/>
      <c r="Q145" s="11"/>
      <c r="R145" s="12"/>
    </row>
    <row r="146" spans="1:18" s="75" customFormat="1" ht="24" customHeight="1" x14ac:dyDescent="0.25">
      <c r="A146" s="70" t="s">
        <v>46</v>
      </c>
      <c r="B146" s="70" t="s">
        <v>236</v>
      </c>
      <c r="C146" s="125">
        <f>C144*7%</f>
        <v>0</v>
      </c>
      <c r="D146" s="125">
        <f>D144*7%</f>
        <v>0</v>
      </c>
      <c r="E146" s="125">
        <f>E144*7%</f>
        <v>0</v>
      </c>
      <c r="F146" s="143"/>
      <c r="G146" s="71"/>
      <c r="H146" s="72"/>
      <c r="I146" s="73"/>
      <c r="J146" s="119"/>
      <c r="K146" s="74"/>
      <c r="L146" s="17">
        <f>L144*7%</f>
        <v>0</v>
      </c>
      <c r="M146" s="72"/>
      <c r="N146" s="72"/>
      <c r="O146" s="73"/>
      <c r="P146" s="119"/>
      <c r="Q146" s="74"/>
      <c r="R146" s="17">
        <f>R144*7%</f>
        <v>0</v>
      </c>
    </row>
    <row r="147" spans="1:18" x14ac:dyDescent="0.2">
      <c r="A147" s="160"/>
      <c r="B147" s="160"/>
      <c r="C147" s="161"/>
      <c r="D147" s="162"/>
      <c r="E147" s="161"/>
      <c r="F147" s="145"/>
      <c r="G147" s="163"/>
      <c r="H147" s="164"/>
      <c r="I147" s="165"/>
      <c r="J147" s="166"/>
      <c r="K147" s="167"/>
      <c r="L147" s="168"/>
      <c r="M147" s="164"/>
      <c r="N147" s="164"/>
      <c r="O147" s="165"/>
      <c r="P147" s="166"/>
      <c r="Q147" s="167"/>
      <c r="R147" s="168"/>
    </row>
    <row r="148" spans="1:18" ht="24" customHeight="1" x14ac:dyDescent="0.2">
      <c r="A148" s="70"/>
      <c r="B148" s="109" t="s">
        <v>165</v>
      </c>
      <c r="C148" s="169">
        <f>C144+C146</f>
        <v>0</v>
      </c>
      <c r="D148" s="169">
        <f>D144+D146</f>
        <v>0</v>
      </c>
      <c r="E148" s="169">
        <f>E144+E146</f>
        <v>0</v>
      </c>
      <c r="F148" s="169"/>
      <c r="G148" s="133"/>
      <c r="H148" s="133"/>
      <c r="I148" s="133"/>
      <c r="J148" s="133"/>
      <c r="K148" s="133"/>
      <c r="L148" s="169">
        <f>L144+L146</f>
        <v>0</v>
      </c>
      <c r="M148" s="133"/>
      <c r="N148" s="133"/>
      <c r="O148" s="133"/>
      <c r="P148" s="133"/>
      <c r="Q148" s="133"/>
      <c r="R148" s="17">
        <f>R144+R146</f>
        <v>0</v>
      </c>
    </row>
    <row r="151" spans="1:18" x14ac:dyDescent="0.2">
      <c r="B151" s="8" t="s">
        <v>73</v>
      </c>
    </row>
    <row r="152" spans="1:18" x14ac:dyDescent="0.2">
      <c r="B152" s="8" t="s">
        <v>74</v>
      </c>
    </row>
    <row r="153" spans="1:18" x14ac:dyDescent="0.2">
      <c r="B153" s="8" t="s">
        <v>75</v>
      </c>
    </row>
    <row r="154" spans="1:18" x14ac:dyDescent="0.2">
      <c r="B154" s="8" t="s">
        <v>76</v>
      </c>
    </row>
    <row r="155" spans="1:18" x14ac:dyDescent="0.2">
      <c r="B155" s="8" t="s">
        <v>77</v>
      </c>
    </row>
    <row r="156" spans="1:18" x14ac:dyDescent="0.2">
      <c r="B156" s="8" t="s">
        <v>78</v>
      </c>
    </row>
    <row r="157" spans="1:18" x14ac:dyDescent="0.2">
      <c r="B157" s="8" t="s">
        <v>79</v>
      </c>
    </row>
  </sheetData>
  <mergeCells count="7">
    <mergeCell ref="M10:R10"/>
    <mergeCell ref="A10:A11"/>
    <mergeCell ref="B10:B11"/>
    <mergeCell ref="C10:C11"/>
    <mergeCell ref="D10:D11"/>
    <mergeCell ref="E10:E11"/>
    <mergeCell ref="G10:L10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4A55F-F717-4E68-81C8-746808BC571B}">
  <dimension ref="A1:R157"/>
  <sheetViews>
    <sheetView topLeftCell="A130" workbookViewId="0">
      <selection activeCell="B13" sqref="B13"/>
    </sheetView>
  </sheetViews>
  <sheetFormatPr defaultColWidth="9.140625" defaultRowHeight="12.75" x14ac:dyDescent="0.2"/>
  <cols>
    <col min="1" max="1" width="18.42578125" style="8" customWidth="1"/>
    <col min="2" max="2" width="39.42578125" style="8" customWidth="1"/>
    <col min="3" max="5" width="21" style="8" customWidth="1"/>
    <col min="6" max="6" width="1.42578125" style="141" customWidth="1"/>
    <col min="7" max="7" width="15.85546875" style="8" customWidth="1"/>
    <col min="8" max="8" width="11.7109375" style="8" customWidth="1"/>
    <col min="9" max="10" width="13.85546875" style="8" customWidth="1"/>
    <col min="11" max="11" width="13.5703125" style="8" customWidth="1"/>
    <col min="12" max="12" width="20" style="8" customWidth="1"/>
    <col min="13" max="13" width="14.85546875" style="8" customWidth="1"/>
    <col min="14" max="14" width="11.85546875" style="8" customWidth="1"/>
    <col min="15" max="16" width="16.7109375" style="8" customWidth="1"/>
    <col min="17" max="17" width="17.85546875" style="8" customWidth="1"/>
    <col min="18" max="18" width="18.140625" style="8" customWidth="1"/>
    <col min="19" max="16384" width="9.140625" style="8"/>
  </cols>
  <sheetData>
    <row r="1" spans="1:18" ht="18" x14ac:dyDescent="0.25">
      <c r="A1" s="77" t="s">
        <v>48</v>
      </c>
    </row>
    <row r="2" spans="1:18" ht="18" x14ac:dyDescent="0.25">
      <c r="A2" s="77"/>
    </row>
    <row r="3" spans="1:18" ht="15" x14ac:dyDescent="0.25">
      <c r="A3" s="31" t="s">
        <v>8</v>
      </c>
    </row>
    <row r="4" spans="1:18" ht="15" x14ac:dyDescent="0.25">
      <c r="A4" s="31" t="s">
        <v>9</v>
      </c>
    </row>
    <row r="5" spans="1:18" ht="15" x14ac:dyDescent="0.25">
      <c r="A5" s="31" t="s">
        <v>37</v>
      </c>
    </row>
    <row r="6" spans="1:18" ht="15" x14ac:dyDescent="0.25">
      <c r="A6" s="31" t="s">
        <v>36</v>
      </c>
    </row>
    <row r="7" spans="1:18" ht="15" x14ac:dyDescent="0.25">
      <c r="A7" s="31" t="s">
        <v>161</v>
      </c>
    </row>
    <row r="8" spans="1:18" ht="15" x14ac:dyDescent="0.2">
      <c r="A8" s="147" t="s">
        <v>156</v>
      </c>
    </row>
    <row r="9" spans="1:18" ht="28.5" customHeight="1" x14ac:dyDescent="0.2">
      <c r="A9" s="120" t="s">
        <v>59</v>
      </c>
      <c r="B9" s="120" t="s">
        <v>60</v>
      </c>
      <c r="C9" s="120" t="s">
        <v>61</v>
      </c>
      <c r="D9" s="120" t="s">
        <v>63</v>
      </c>
      <c r="E9" s="138" t="s">
        <v>62</v>
      </c>
      <c r="F9" s="121"/>
      <c r="G9" s="140" t="s">
        <v>64</v>
      </c>
      <c r="H9" s="120" t="s">
        <v>65</v>
      </c>
      <c r="I9" s="120" t="s">
        <v>66</v>
      </c>
      <c r="J9" s="120" t="s">
        <v>10</v>
      </c>
      <c r="K9" s="120" t="s">
        <v>67</v>
      </c>
      <c r="L9" s="120" t="s">
        <v>151</v>
      </c>
      <c r="M9" s="120" t="s">
        <v>68</v>
      </c>
      <c r="N9" s="120" t="s">
        <v>69</v>
      </c>
      <c r="O9" s="120" t="s">
        <v>70</v>
      </c>
      <c r="P9" s="120" t="s">
        <v>71</v>
      </c>
      <c r="Q9" s="120" t="s">
        <v>72</v>
      </c>
      <c r="R9" s="120" t="s">
        <v>152</v>
      </c>
    </row>
    <row r="10" spans="1:18" ht="18.75" customHeight="1" thickBot="1" x14ac:dyDescent="0.25">
      <c r="A10" s="188" t="s">
        <v>7</v>
      </c>
      <c r="B10" s="188" t="s">
        <v>3</v>
      </c>
      <c r="C10" s="200" t="s">
        <v>158</v>
      </c>
      <c r="D10" s="200" t="s">
        <v>154</v>
      </c>
      <c r="E10" s="202" t="s">
        <v>155</v>
      </c>
      <c r="F10" s="142"/>
      <c r="G10" s="186" t="s">
        <v>94</v>
      </c>
      <c r="H10" s="186"/>
      <c r="I10" s="186"/>
      <c r="J10" s="186"/>
      <c r="K10" s="186"/>
      <c r="L10" s="187"/>
      <c r="M10" s="186" t="s">
        <v>95</v>
      </c>
      <c r="N10" s="186"/>
      <c r="O10" s="186"/>
      <c r="P10" s="186"/>
      <c r="Q10" s="186"/>
      <c r="R10" s="187"/>
    </row>
    <row r="11" spans="1:18" ht="30" customHeight="1" thickBot="1" x14ac:dyDescent="0.25">
      <c r="A11" s="189"/>
      <c r="B11" s="189"/>
      <c r="C11" s="201"/>
      <c r="D11" s="201"/>
      <c r="E11" s="203"/>
      <c r="F11" s="142"/>
      <c r="G11" s="1" t="s">
        <v>4</v>
      </c>
      <c r="H11" s="2" t="s">
        <v>1</v>
      </c>
      <c r="I11" s="2" t="s">
        <v>49</v>
      </c>
      <c r="J11" s="95" t="s">
        <v>58</v>
      </c>
      <c r="K11" s="3" t="s">
        <v>2</v>
      </c>
      <c r="L11" s="55" t="s">
        <v>157</v>
      </c>
      <c r="M11" s="30" t="s">
        <v>4</v>
      </c>
      <c r="N11" s="2" t="s">
        <v>1</v>
      </c>
      <c r="O11" s="2" t="s">
        <v>0</v>
      </c>
      <c r="P11" s="95" t="s">
        <v>58</v>
      </c>
      <c r="Q11" s="3" t="s">
        <v>2</v>
      </c>
      <c r="R11" s="55" t="s">
        <v>157</v>
      </c>
    </row>
    <row r="12" spans="1:18" x14ac:dyDescent="0.2">
      <c r="A12" s="127" t="s">
        <v>10</v>
      </c>
      <c r="B12" s="127" t="s">
        <v>229</v>
      </c>
      <c r="C12" s="128"/>
      <c r="D12" s="128"/>
      <c r="E12" s="139"/>
      <c r="F12" s="143"/>
      <c r="G12" s="56"/>
      <c r="H12" s="52"/>
      <c r="I12" s="52"/>
      <c r="J12" s="110"/>
      <c r="K12" s="53"/>
      <c r="L12" s="54"/>
      <c r="M12" s="52"/>
      <c r="N12" s="52"/>
      <c r="O12" s="52"/>
      <c r="P12" s="110"/>
      <c r="Q12" s="53"/>
      <c r="R12" s="54"/>
    </row>
    <row r="13" spans="1:18" x14ac:dyDescent="0.2">
      <c r="A13" s="28">
        <v>1</v>
      </c>
      <c r="B13" s="28" t="s">
        <v>11</v>
      </c>
      <c r="C13" s="91"/>
      <c r="D13" s="100"/>
      <c r="E13" s="91"/>
      <c r="F13" s="144"/>
      <c r="G13" s="57"/>
      <c r="H13" s="10"/>
      <c r="I13" s="10"/>
      <c r="J13" s="111"/>
      <c r="K13" s="11"/>
      <c r="L13" s="12"/>
      <c r="M13" s="10"/>
      <c r="N13" s="10"/>
      <c r="O13" s="10"/>
      <c r="P13" s="111"/>
      <c r="Q13" s="11"/>
      <c r="R13" s="12"/>
    </row>
    <row r="14" spans="1:18" x14ac:dyDescent="0.2">
      <c r="A14" s="28">
        <v>1.1000000000000001</v>
      </c>
      <c r="B14" s="28" t="s">
        <v>12</v>
      </c>
      <c r="C14" s="91"/>
      <c r="D14" s="100"/>
      <c r="E14" s="91"/>
      <c r="F14" s="144"/>
      <c r="G14" s="57"/>
      <c r="H14" s="10"/>
      <c r="I14" s="10"/>
      <c r="J14" s="111"/>
      <c r="K14" s="11"/>
      <c r="L14" s="12"/>
      <c r="M14" s="10"/>
      <c r="N14" s="10"/>
      <c r="O14" s="10"/>
      <c r="P14" s="111"/>
      <c r="Q14" s="11"/>
      <c r="R14" s="12"/>
    </row>
    <row r="15" spans="1:18" x14ac:dyDescent="0.2">
      <c r="A15" s="9" t="s">
        <v>166</v>
      </c>
      <c r="B15" s="9"/>
      <c r="C15" s="91">
        <f>D15+E15</f>
        <v>0</v>
      </c>
      <c r="D15" s="100">
        <f>L15</f>
        <v>0</v>
      </c>
      <c r="E15" s="91">
        <f>R15</f>
        <v>0</v>
      </c>
      <c r="F15" s="144"/>
      <c r="G15" s="57"/>
      <c r="H15" s="10"/>
      <c r="I15" s="10"/>
      <c r="J15" s="111"/>
      <c r="K15" s="11"/>
      <c r="L15" s="12">
        <f>I15*J15*K15</f>
        <v>0</v>
      </c>
      <c r="M15" s="10"/>
      <c r="N15" s="10"/>
      <c r="O15" s="10"/>
      <c r="P15" s="111"/>
      <c r="Q15" s="11"/>
      <c r="R15" s="12">
        <f>O15*P15*Q15</f>
        <v>0</v>
      </c>
    </row>
    <row r="16" spans="1:18" x14ac:dyDescent="0.2">
      <c r="A16" s="9" t="s">
        <v>167</v>
      </c>
      <c r="B16" s="9"/>
      <c r="C16" s="91">
        <f>L16+R16</f>
        <v>0</v>
      </c>
      <c r="D16" s="100">
        <f>L16</f>
        <v>0</v>
      </c>
      <c r="E16" s="91">
        <f>R16</f>
        <v>0</v>
      </c>
      <c r="F16" s="144"/>
      <c r="G16" s="57"/>
      <c r="H16" s="10"/>
      <c r="I16" s="10"/>
      <c r="J16" s="111"/>
      <c r="K16" s="11"/>
      <c r="L16" s="12">
        <f>I16*J16*K16</f>
        <v>0</v>
      </c>
      <c r="M16" s="10"/>
      <c r="N16" s="10"/>
      <c r="O16" s="10"/>
      <c r="P16" s="111"/>
      <c r="Q16" s="11"/>
      <c r="R16" s="12">
        <f>O16*P16*Q16</f>
        <v>0</v>
      </c>
    </row>
    <row r="17" spans="1:18" x14ac:dyDescent="0.2">
      <c r="A17" s="32"/>
      <c r="B17" s="33" t="s">
        <v>19</v>
      </c>
      <c r="C17" s="122">
        <f>SUM(C15:C16)</f>
        <v>0</v>
      </c>
      <c r="D17" s="122">
        <f t="shared" ref="D17:E17" si="0">SUM(D15:D16)</f>
        <v>0</v>
      </c>
      <c r="E17" s="122">
        <f t="shared" si="0"/>
        <v>0</v>
      </c>
      <c r="F17" s="143"/>
      <c r="G17" s="58"/>
      <c r="H17" s="34"/>
      <c r="I17" s="34"/>
      <c r="J17" s="112"/>
      <c r="K17" s="35"/>
      <c r="L17" s="36">
        <f>SUM(L15:L16)</f>
        <v>0</v>
      </c>
      <c r="M17" s="34"/>
      <c r="N17" s="34"/>
      <c r="O17" s="34"/>
      <c r="P17" s="112"/>
      <c r="Q17" s="35"/>
      <c r="R17" s="36">
        <f>SUM(R15:R16)</f>
        <v>0</v>
      </c>
    </row>
    <row r="18" spans="1:18" s="22" customFormat="1" x14ac:dyDescent="0.2">
      <c r="A18" s="9"/>
      <c r="B18" s="28"/>
      <c r="C18" s="90"/>
      <c r="D18" s="102"/>
      <c r="E18" s="90"/>
      <c r="F18" s="143"/>
      <c r="G18" s="57"/>
      <c r="H18" s="10"/>
      <c r="I18" s="10"/>
      <c r="J18" s="111"/>
      <c r="K18" s="11"/>
      <c r="L18" s="21"/>
      <c r="M18" s="10"/>
      <c r="N18" s="10"/>
      <c r="O18" s="10"/>
      <c r="P18" s="111"/>
      <c r="Q18" s="11"/>
      <c r="R18" s="21"/>
    </row>
    <row r="19" spans="1:18" x14ac:dyDescent="0.2">
      <c r="A19" s="28">
        <v>1.2</v>
      </c>
      <c r="B19" s="28" t="s">
        <v>16</v>
      </c>
      <c r="C19" s="91"/>
      <c r="D19" s="100"/>
      <c r="E19" s="91"/>
      <c r="F19" s="144"/>
      <c r="G19" s="57"/>
      <c r="H19" s="10"/>
      <c r="I19" s="10"/>
      <c r="J19" s="111"/>
      <c r="K19" s="11"/>
      <c r="L19" s="12"/>
      <c r="M19" s="10"/>
      <c r="N19" s="10"/>
      <c r="O19" s="10"/>
      <c r="P19" s="111"/>
      <c r="Q19" s="11"/>
      <c r="R19" s="12">
        <f>O19*P19*Q19</f>
        <v>0</v>
      </c>
    </row>
    <row r="20" spans="1:18" x14ac:dyDescent="0.2">
      <c r="A20" s="9" t="s">
        <v>168</v>
      </c>
      <c r="B20" s="9"/>
      <c r="C20" s="91">
        <f t="shared" ref="C20:E77" si="1">D20+E20</f>
        <v>0</v>
      </c>
      <c r="D20" s="100">
        <f t="shared" ref="D20:D21" si="2">L20</f>
        <v>0</v>
      </c>
      <c r="E20" s="91">
        <f t="shared" ref="E20:E21" si="3">R20</f>
        <v>0</v>
      </c>
      <c r="F20" s="144"/>
      <c r="G20" s="57"/>
      <c r="H20" s="10"/>
      <c r="I20" s="10"/>
      <c r="J20" s="111"/>
      <c r="K20" s="11"/>
      <c r="L20" s="12">
        <f>I20*J20*K20</f>
        <v>0</v>
      </c>
      <c r="M20" s="10"/>
      <c r="N20" s="10"/>
      <c r="O20" s="10"/>
      <c r="P20" s="111"/>
      <c r="Q20" s="11"/>
      <c r="R20" s="12">
        <f t="shared" ref="R20:R21" si="4">O20*P20*Q20</f>
        <v>0</v>
      </c>
    </row>
    <row r="21" spans="1:18" x14ac:dyDescent="0.2">
      <c r="A21" s="9" t="s">
        <v>169</v>
      </c>
      <c r="B21" s="9"/>
      <c r="C21" s="91">
        <f t="shared" si="1"/>
        <v>0</v>
      </c>
      <c r="D21" s="100">
        <f t="shared" si="2"/>
        <v>0</v>
      </c>
      <c r="E21" s="91">
        <f t="shared" si="3"/>
        <v>0</v>
      </c>
      <c r="F21" s="144"/>
      <c r="G21" s="57"/>
      <c r="H21" s="10"/>
      <c r="I21" s="10"/>
      <c r="J21" s="111"/>
      <c r="K21" s="11"/>
      <c r="L21" s="12">
        <f>I21*J21*K21</f>
        <v>0</v>
      </c>
      <c r="M21" s="10"/>
      <c r="N21" s="10"/>
      <c r="O21" s="10"/>
      <c r="P21" s="111"/>
      <c r="Q21" s="11"/>
      <c r="R21" s="12">
        <f t="shared" si="4"/>
        <v>0</v>
      </c>
    </row>
    <row r="22" spans="1:18" x14ac:dyDescent="0.2">
      <c r="A22" s="32"/>
      <c r="B22" s="33" t="s">
        <v>20</v>
      </c>
      <c r="C22" s="122">
        <f t="shared" si="1"/>
        <v>0</v>
      </c>
      <c r="D22" s="122">
        <f t="shared" si="1"/>
        <v>0</v>
      </c>
      <c r="E22" s="122">
        <f t="shared" si="1"/>
        <v>0</v>
      </c>
      <c r="F22" s="143"/>
      <c r="G22" s="58"/>
      <c r="H22" s="34"/>
      <c r="I22" s="34"/>
      <c r="J22" s="112"/>
      <c r="K22" s="35"/>
      <c r="L22" s="36">
        <f>SUM(L20:L21)</f>
        <v>0</v>
      </c>
      <c r="M22" s="34"/>
      <c r="N22" s="34"/>
      <c r="O22" s="34"/>
      <c r="P22" s="112"/>
      <c r="Q22" s="35"/>
      <c r="R22" s="36">
        <f>SUM(R19:R21)</f>
        <v>0</v>
      </c>
    </row>
    <row r="23" spans="1:18" s="22" customFormat="1" x14ac:dyDescent="0.2">
      <c r="A23" s="9"/>
      <c r="B23" s="28"/>
      <c r="C23" s="90"/>
      <c r="D23" s="102"/>
      <c r="E23" s="90"/>
      <c r="F23" s="143"/>
      <c r="G23" s="57"/>
      <c r="H23" s="10"/>
      <c r="I23" s="10"/>
      <c r="J23" s="111"/>
      <c r="K23" s="11"/>
      <c r="L23" s="21"/>
      <c r="M23" s="10"/>
      <c r="N23" s="10"/>
      <c r="O23" s="10"/>
      <c r="P23" s="111"/>
      <c r="Q23" s="11"/>
      <c r="R23" s="21"/>
    </row>
    <row r="24" spans="1:18" x14ac:dyDescent="0.2">
      <c r="A24" s="28">
        <v>1.3</v>
      </c>
      <c r="B24" s="28" t="s">
        <v>21</v>
      </c>
      <c r="C24" s="91"/>
      <c r="D24" s="100"/>
      <c r="E24" s="91"/>
      <c r="F24" s="144"/>
      <c r="G24" s="57"/>
      <c r="H24" s="10"/>
      <c r="I24" s="10"/>
      <c r="J24" s="111"/>
      <c r="K24" s="11"/>
      <c r="L24" s="12"/>
      <c r="M24" s="10"/>
      <c r="N24" s="10"/>
      <c r="O24" s="10"/>
      <c r="P24" s="111"/>
      <c r="Q24" s="11"/>
      <c r="R24" s="12">
        <f>O24*P24*Q24</f>
        <v>0</v>
      </c>
    </row>
    <row r="25" spans="1:18" x14ac:dyDescent="0.2">
      <c r="A25" s="9" t="s">
        <v>170</v>
      </c>
      <c r="B25" s="28"/>
      <c r="C25" s="91">
        <f t="shared" si="1"/>
        <v>0</v>
      </c>
      <c r="D25" s="100">
        <f t="shared" ref="D25:D26" si="5">L25</f>
        <v>0</v>
      </c>
      <c r="E25" s="91">
        <f t="shared" ref="E25:E26" si="6">R25</f>
        <v>0</v>
      </c>
      <c r="F25" s="144"/>
      <c r="G25" s="57"/>
      <c r="H25" s="10"/>
      <c r="I25" s="10"/>
      <c r="J25" s="111"/>
      <c r="K25" s="11"/>
      <c r="L25" s="12">
        <f>I25*J25*K25</f>
        <v>0</v>
      </c>
      <c r="M25" s="10"/>
      <c r="N25" s="10"/>
      <c r="O25" s="10"/>
      <c r="P25" s="111"/>
      <c r="Q25" s="11"/>
      <c r="R25" s="12">
        <f t="shared" ref="R25:R26" si="7">O25*P25*Q25</f>
        <v>0</v>
      </c>
    </row>
    <row r="26" spans="1:18" x14ac:dyDescent="0.2">
      <c r="A26" s="9" t="s">
        <v>171</v>
      </c>
      <c r="B26" s="9"/>
      <c r="C26" s="91">
        <f t="shared" si="1"/>
        <v>0</v>
      </c>
      <c r="D26" s="100">
        <f t="shared" si="5"/>
        <v>0</v>
      </c>
      <c r="E26" s="91">
        <f t="shared" si="6"/>
        <v>0</v>
      </c>
      <c r="F26" s="144"/>
      <c r="G26" s="57"/>
      <c r="H26" s="10"/>
      <c r="I26" s="10"/>
      <c r="J26" s="111"/>
      <c r="K26" s="11"/>
      <c r="L26" s="12">
        <f>I26*J26*K26</f>
        <v>0</v>
      </c>
      <c r="M26" s="10"/>
      <c r="N26" s="10"/>
      <c r="O26" s="10"/>
      <c r="P26" s="111"/>
      <c r="Q26" s="11"/>
      <c r="R26" s="12">
        <f t="shared" si="7"/>
        <v>0</v>
      </c>
    </row>
    <row r="27" spans="1:18" x14ac:dyDescent="0.2">
      <c r="A27" s="32"/>
      <c r="B27" s="33" t="s">
        <v>22</v>
      </c>
      <c r="C27" s="122">
        <f>SUM(C25:C26)</f>
        <v>0</v>
      </c>
      <c r="D27" s="122">
        <f t="shared" ref="D27:E27" si="8">SUM(D25:D26)</f>
        <v>0</v>
      </c>
      <c r="E27" s="122">
        <f t="shared" si="8"/>
        <v>0</v>
      </c>
      <c r="F27" s="143"/>
      <c r="G27" s="68"/>
      <c r="H27" s="38"/>
      <c r="I27" s="38"/>
      <c r="J27" s="113"/>
      <c r="K27" s="39"/>
      <c r="L27" s="36">
        <f>SUM(L25:L26)</f>
        <v>0</v>
      </c>
      <c r="M27" s="38"/>
      <c r="N27" s="38"/>
      <c r="O27" s="38"/>
      <c r="P27" s="113"/>
      <c r="Q27" s="39"/>
      <c r="R27" s="36">
        <f>SUM(R24:R26)</f>
        <v>0</v>
      </c>
    </row>
    <row r="28" spans="1:18" s="22" customFormat="1" x14ac:dyDescent="0.2">
      <c r="A28" s="9"/>
      <c r="B28" s="28"/>
      <c r="C28" s="91"/>
      <c r="D28" s="100"/>
      <c r="E28" s="91"/>
      <c r="F28" s="144"/>
      <c r="G28" s="57"/>
      <c r="H28" s="10"/>
      <c r="I28" s="10"/>
      <c r="J28" s="111"/>
      <c r="K28" s="11"/>
      <c r="L28" s="21"/>
      <c r="M28" s="45"/>
      <c r="N28" s="10"/>
      <c r="O28" s="10"/>
      <c r="P28" s="111"/>
      <c r="Q28" s="11"/>
      <c r="R28" s="21"/>
    </row>
    <row r="29" spans="1:18" x14ac:dyDescent="0.2">
      <c r="A29" s="28">
        <v>1.4</v>
      </c>
      <c r="B29" s="28" t="s">
        <v>23</v>
      </c>
      <c r="C29" s="91"/>
      <c r="D29" s="100"/>
      <c r="E29" s="91"/>
      <c r="F29" s="144"/>
      <c r="G29" s="57"/>
      <c r="H29" s="10"/>
      <c r="I29" s="10"/>
      <c r="J29" s="111"/>
      <c r="K29" s="11"/>
      <c r="L29" s="12"/>
      <c r="M29" s="10"/>
      <c r="N29" s="10"/>
      <c r="O29" s="10"/>
      <c r="P29" s="111"/>
      <c r="Q29" s="11"/>
      <c r="R29" s="12">
        <f>O29*P29*Q29</f>
        <v>0</v>
      </c>
    </row>
    <row r="30" spans="1:18" x14ac:dyDescent="0.2">
      <c r="A30" s="9" t="s">
        <v>172</v>
      </c>
      <c r="B30" s="9"/>
      <c r="C30" s="91">
        <f t="shared" si="1"/>
        <v>0</v>
      </c>
      <c r="D30" s="100">
        <f t="shared" ref="D30:D31" si="9">L30</f>
        <v>0</v>
      </c>
      <c r="E30" s="91">
        <f t="shared" ref="E30:E31" si="10">R30</f>
        <v>0</v>
      </c>
      <c r="F30" s="144"/>
      <c r="G30" s="57"/>
      <c r="H30" s="10"/>
      <c r="I30" s="10"/>
      <c r="J30" s="111"/>
      <c r="K30" s="11"/>
      <c r="L30" s="12">
        <f>I30*J30*K30</f>
        <v>0</v>
      </c>
      <c r="M30" s="10"/>
      <c r="N30" s="10"/>
      <c r="O30" s="10"/>
      <c r="P30" s="111"/>
      <c r="Q30" s="11"/>
      <c r="R30" s="12">
        <f t="shared" ref="R30:R31" si="11">O30*P30*Q30</f>
        <v>0</v>
      </c>
    </row>
    <row r="31" spans="1:18" x14ac:dyDescent="0.2">
      <c r="A31" s="9" t="s">
        <v>173</v>
      </c>
      <c r="B31" s="9"/>
      <c r="C31" s="91">
        <f t="shared" si="1"/>
        <v>0</v>
      </c>
      <c r="D31" s="100">
        <f t="shared" si="9"/>
        <v>0</v>
      </c>
      <c r="E31" s="91">
        <f t="shared" si="10"/>
        <v>0</v>
      </c>
      <c r="F31" s="144"/>
      <c r="G31" s="57"/>
      <c r="H31" s="10"/>
      <c r="I31" s="10"/>
      <c r="J31" s="111"/>
      <c r="K31" s="11"/>
      <c r="L31" s="12">
        <f>I31*J31*K31</f>
        <v>0</v>
      </c>
      <c r="M31" s="10"/>
      <c r="N31" s="10"/>
      <c r="O31" s="10"/>
      <c r="P31" s="111"/>
      <c r="Q31" s="11"/>
      <c r="R31" s="12">
        <f t="shared" si="11"/>
        <v>0</v>
      </c>
    </row>
    <row r="32" spans="1:18" x14ac:dyDescent="0.2">
      <c r="A32" s="32"/>
      <c r="B32" s="33" t="s">
        <v>24</v>
      </c>
      <c r="C32" s="123">
        <f>SUM(C30:C31)</f>
        <v>0</v>
      </c>
      <c r="D32" s="123">
        <f t="shared" ref="D32:E32" si="12">SUM(D30:D31)</f>
        <v>0</v>
      </c>
      <c r="E32" s="123">
        <f t="shared" si="12"/>
        <v>0</v>
      </c>
      <c r="F32" s="144"/>
      <c r="G32" s="58"/>
      <c r="H32" s="34"/>
      <c r="I32" s="34"/>
      <c r="J32" s="112"/>
      <c r="K32" s="35"/>
      <c r="L32" s="36">
        <f>SUM(L30:L31)</f>
        <v>0</v>
      </c>
      <c r="M32" s="38"/>
      <c r="N32" s="34"/>
      <c r="O32" s="34"/>
      <c r="P32" s="112"/>
      <c r="Q32" s="35"/>
      <c r="R32" s="36">
        <f>SUM(R29:R31)</f>
        <v>0</v>
      </c>
    </row>
    <row r="33" spans="1:18" x14ac:dyDescent="0.2">
      <c r="A33" s="40"/>
      <c r="B33" s="41" t="s">
        <v>13</v>
      </c>
      <c r="C33" s="96">
        <f>C17+C22+C27+C32</f>
        <v>0</v>
      </c>
      <c r="D33" s="96">
        <f t="shared" ref="D33:E33" si="13">D17+D22+D27+D32</f>
        <v>0</v>
      </c>
      <c r="E33" s="96">
        <f t="shared" si="13"/>
        <v>0</v>
      </c>
      <c r="F33" s="143"/>
      <c r="G33" s="59"/>
      <c r="H33" s="42"/>
      <c r="I33" s="42"/>
      <c r="J33" s="114"/>
      <c r="K33" s="43"/>
      <c r="L33" s="44">
        <f>L17+L22+L27+L32</f>
        <v>0</v>
      </c>
      <c r="M33" s="42"/>
      <c r="N33" s="42"/>
      <c r="O33" s="42"/>
      <c r="P33" s="114"/>
      <c r="Q33" s="43"/>
      <c r="R33" s="44">
        <f>R17+R22+R27+R32</f>
        <v>0</v>
      </c>
    </row>
    <row r="34" spans="1:18" x14ac:dyDescent="0.2">
      <c r="A34" s="9"/>
      <c r="B34" s="28"/>
      <c r="C34" s="91"/>
      <c r="D34" s="100"/>
      <c r="E34" s="91"/>
      <c r="F34" s="144"/>
      <c r="G34" s="57"/>
      <c r="H34" s="10"/>
      <c r="I34" s="10"/>
      <c r="J34" s="111"/>
      <c r="K34" s="11"/>
      <c r="L34" s="12"/>
      <c r="M34" s="10"/>
      <c r="N34" s="10"/>
      <c r="O34" s="10"/>
      <c r="P34" s="111"/>
      <c r="Q34" s="11"/>
      <c r="R34" s="12"/>
    </row>
    <row r="35" spans="1:18" x14ac:dyDescent="0.2">
      <c r="A35" s="28">
        <v>2</v>
      </c>
      <c r="B35" s="28" t="s">
        <v>14</v>
      </c>
      <c r="C35" s="91"/>
      <c r="D35" s="100"/>
      <c r="E35" s="91"/>
      <c r="F35" s="144"/>
      <c r="G35" s="57"/>
      <c r="H35" s="10"/>
      <c r="I35" s="10"/>
      <c r="J35" s="111"/>
      <c r="K35" s="11"/>
      <c r="L35" s="12"/>
      <c r="M35" s="10"/>
      <c r="N35" s="10"/>
      <c r="O35" s="10"/>
      <c r="P35" s="111"/>
      <c r="Q35" s="11"/>
      <c r="R35" s="12"/>
    </row>
    <row r="36" spans="1:18" x14ac:dyDescent="0.2">
      <c r="A36" s="28">
        <v>2.1</v>
      </c>
      <c r="B36" s="28" t="s">
        <v>12</v>
      </c>
      <c r="C36" s="91"/>
      <c r="D36" s="100"/>
      <c r="E36" s="91"/>
      <c r="F36" s="144"/>
      <c r="G36" s="57"/>
      <c r="H36" s="10"/>
      <c r="I36" s="10"/>
      <c r="J36" s="111"/>
      <c r="K36" s="11"/>
      <c r="L36" s="12"/>
      <c r="M36" s="10"/>
      <c r="N36" s="10"/>
      <c r="O36" s="10"/>
      <c r="P36" s="111"/>
      <c r="Q36" s="11"/>
      <c r="R36" s="12">
        <f>O36*P36*Q36</f>
        <v>0</v>
      </c>
    </row>
    <row r="37" spans="1:18" x14ac:dyDescent="0.2">
      <c r="A37" s="9" t="s">
        <v>174</v>
      </c>
      <c r="B37" s="9"/>
      <c r="C37" s="91">
        <f t="shared" si="1"/>
        <v>0</v>
      </c>
      <c r="D37" s="100">
        <f t="shared" ref="D37:D38" si="14">L37</f>
        <v>0</v>
      </c>
      <c r="E37" s="91">
        <f t="shared" ref="E37:E38" si="15">R37</f>
        <v>0</v>
      </c>
      <c r="F37" s="144"/>
      <c r="G37" s="57"/>
      <c r="H37" s="10"/>
      <c r="I37" s="10"/>
      <c r="J37" s="111"/>
      <c r="K37" s="11"/>
      <c r="L37" s="12">
        <f>I37*J37*K37</f>
        <v>0</v>
      </c>
      <c r="M37" s="10"/>
      <c r="N37" s="10"/>
      <c r="O37" s="10"/>
      <c r="P37" s="111"/>
      <c r="Q37" s="11"/>
      <c r="R37" s="12">
        <f t="shared" ref="R37:R38" si="16">O37*P37*Q37</f>
        <v>0</v>
      </c>
    </row>
    <row r="38" spans="1:18" x14ac:dyDescent="0.2">
      <c r="A38" s="9" t="s">
        <v>175</v>
      </c>
      <c r="B38" s="9"/>
      <c r="C38" s="91">
        <f t="shared" si="1"/>
        <v>0</v>
      </c>
      <c r="D38" s="100">
        <f t="shared" si="14"/>
        <v>0</v>
      </c>
      <c r="E38" s="91">
        <f t="shared" si="15"/>
        <v>0</v>
      </c>
      <c r="F38" s="144"/>
      <c r="G38" s="57"/>
      <c r="H38" s="10"/>
      <c r="I38" s="10"/>
      <c r="J38" s="111"/>
      <c r="K38" s="11"/>
      <c r="L38" s="12">
        <f>I38*J38*K38</f>
        <v>0</v>
      </c>
      <c r="M38" s="10"/>
      <c r="N38" s="10"/>
      <c r="O38" s="10"/>
      <c r="P38" s="111"/>
      <c r="Q38" s="11"/>
      <c r="R38" s="12">
        <f t="shared" si="16"/>
        <v>0</v>
      </c>
    </row>
    <row r="39" spans="1:18" x14ac:dyDescent="0.2">
      <c r="A39" s="32"/>
      <c r="B39" s="33" t="s">
        <v>19</v>
      </c>
      <c r="C39" s="122">
        <f>SUM(C37:C38)</f>
        <v>0</v>
      </c>
      <c r="D39" s="122">
        <f t="shared" ref="D39:E39" si="17">SUM(D37:D38)</f>
        <v>0</v>
      </c>
      <c r="E39" s="122">
        <f t="shared" si="17"/>
        <v>0</v>
      </c>
      <c r="F39" s="143"/>
      <c r="G39" s="58"/>
      <c r="H39" s="34"/>
      <c r="I39" s="34"/>
      <c r="J39" s="112"/>
      <c r="K39" s="35"/>
      <c r="L39" s="36">
        <f>SUM(L37:L38)</f>
        <v>0</v>
      </c>
      <c r="M39" s="34"/>
      <c r="N39" s="34"/>
      <c r="O39" s="34"/>
      <c r="P39" s="112"/>
      <c r="Q39" s="35"/>
      <c r="R39" s="36">
        <f>SUM(R36:R38)</f>
        <v>0</v>
      </c>
    </row>
    <row r="40" spans="1:18" s="22" customFormat="1" x14ac:dyDescent="0.2">
      <c r="A40" s="9"/>
      <c r="B40" s="28"/>
      <c r="C40" s="90"/>
      <c r="D40" s="102"/>
      <c r="E40" s="90"/>
      <c r="F40" s="143"/>
      <c r="G40" s="57"/>
      <c r="H40" s="10"/>
      <c r="I40" s="10"/>
      <c r="J40" s="111"/>
      <c r="K40" s="11"/>
      <c r="L40" s="21"/>
      <c r="M40" s="10"/>
      <c r="N40" s="10"/>
      <c r="O40" s="10"/>
      <c r="P40" s="111"/>
      <c r="Q40" s="11"/>
      <c r="R40" s="21"/>
    </row>
    <row r="41" spans="1:18" x14ac:dyDescent="0.2">
      <c r="A41" s="28">
        <v>2.2000000000000002</v>
      </c>
      <c r="B41" s="28" t="s">
        <v>16</v>
      </c>
      <c r="C41" s="91"/>
      <c r="D41" s="100"/>
      <c r="E41" s="91"/>
      <c r="F41" s="144"/>
      <c r="G41" s="57"/>
      <c r="H41" s="10"/>
      <c r="I41" s="10"/>
      <c r="J41" s="111"/>
      <c r="K41" s="11"/>
      <c r="L41" s="12"/>
      <c r="M41" s="10"/>
      <c r="N41" s="10"/>
      <c r="O41" s="10"/>
      <c r="P41" s="111"/>
      <c r="Q41" s="11"/>
      <c r="R41" s="12"/>
    </row>
    <row r="42" spans="1:18" x14ac:dyDescent="0.2">
      <c r="A42" s="9" t="s">
        <v>176</v>
      </c>
      <c r="B42" s="9"/>
      <c r="C42" s="91">
        <f t="shared" si="1"/>
        <v>0</v>
      </c>
      <c r="D42" s="100">
        <f t="shared" ref="D42:D43" si="18">L42</f>
        <v>0</v>
      </c>
      <c r="E42" s="91">
        <f t="shared" ref="E42:E43" si="19">R42</f>
        <v>0</v>
      </c>
      <c r="F42" s="144"/>
      <c r="G42" s="57"/>
      <c r="H42" s="10"/>
      <c r="I42" s="10"/>
      <c r="J42" s="111"/>
      <c r="K42" s="11"/>
      <c r="L42" s="12">
        <f>I42*J42*K42</f>
        <v>0</v>
      </c>
      <c r="M42" s="10"/>
      <c r="N42" s="10"/>
      <c r="O42" s="10"/>
      <c r="P42" s="111"/>
      <c r="Q42" s="11"/>
      <c r="R42" s="12">
        <f>O42*P42*Q42</f>
        <v>0</v>
      </c>
    </row>
    <row r="43" spans="1:18" x14ac:dyDescent="0.2">
      <c r="A43" s="9" t="s">
        <v>177</v>
      </c>
      <c r="B43" s="9"/>
      <c r="C43" s="91">
        <f t="shared" si="1"/>
        <v>0</v>
      </c>
      <c r="D43" s="100">
        <f t="shared" si="18"/>
        <v>0</v>
      </c>
      <c r="E43" s="91">
        <f t="shared" si="19"/>
        <v>0</v>
      </c>
      <c r="F43" s="144"/>
      <c r="G43" s="57"/>
      <c r="H43" s="10"/>
      <c r="I43" s="10"/>
      <c r="J43" s="111"/>
      <c r="K43" s="11"/>
      <c r="L43" s="12">
        <f>I43*J43*K43</f>
        <v>0</v>
      </c>
      <c r="M43" s="10"/>
      <c r="N43" s="10"/>
      <c r="O43" s="10"/>
      <c r="P43" s="111"/>
      <c r="Q43" s="11"/>
      <c r="R43" s="12">
        <f>O43*P43*Q43</f>
        <v>0</v>
      </c>
    </row>
    <row r="44" spans="1:18" x14ac:dyDescent="0.2">
      <c r="A44" s="32"/>
      <c r="B44" s="33" t="s">
        <v>20</v>
      </c>
      <c r="C44" s="122">
        <f>SUM(C42:C43)</f>
        <v>0</v>
      </c>
      <c r="D44" s="122">
        <f t="shared" ref="D44:E44" si="20">SUM(D42:D43)</f>
        <v>0</v>
      </c>
      <c r="E44" s="122">
        <f t="shared" si="20"/>
        <v>0</v>
      </c>
      <c r="F44" s="143"/>
      <c r="G44" s="58"/>
      <c r="H44" s="34"/>
      <c r="I44" s="34"/>
      <c r="J44" s="112"/>
      <c r="K44" s="35"/>
      <c r="L44" s="36">
        <f>SUM(L42:L43)</f>
        <v>0</v>
      </c>
      <c r="M44" s="38"/>
      <c r="N44" s="34"/>
      <c r="O44" s="34"/>
      <c r="P44" s="112"/>
      <c r="Q44" s="35"/>
      <c r="R44" s="36">
        <f>SUM(R42:R43)</f>
        <v>0</v>
      </c>
    </row>
    <row r="45" spans="1:18" s="22" customFormat="1" x14ac:dyDescent="0.2">
      <c r="A45" s="9"/>
      <c r="B45" s="28"/>
      <c r="C45" s="90"/>
      <c r="D45" s="102"/>
      <c r="E45" s="90"/>
      <c r="F45" s="143"/>
      <c r="G45" s="57"/>
      <c r="H45" s="10"/>
      <c r="I45" s="10"/>
      <c r="J45" s="111"/>
      <c r="K45" s="11"/>
      <c r="L45" s="21"/>
      <c r="M45" s="10"/>
      <c r="N45" s="10"/>
      <c r="O45" s="10"/>
      <c r="P45" s="111"/>
      <c r="Q45" s="11"/>
      <c r="R45" s="21"/>
    </row>
    <row r="46" spans="1:18" x14ac:dyDescent="0.2">
      <c r="A46" s="28">
        <v>2.2999999999999998</v>
      </c>
      <c r="B46" s="28" t="s">
        <v>21</v>
      </c>
      <c r="C46" s="91"/>
      <c r="D46" s="100"/>
      <c r="E46" s="91"/>
      <c r="F46" s="144"/>
      <c r="G46" s="57"/>
      <c r="H46" s="10"/>
      <c r="I46" s="10"/>
      <c r="J46" s="111"/>
      <c r="K46" s="11"/>
      <c r="L46" s="12"/>
      <c r="M46" s="10"/>
      <c r="N46" s="10"/>
      <c r="O46" s="10"/>
      <c r="P46" s="111"/>
      <c r="Q46" s="11"/>
      <c r="R46" s="12"/>
    </row>
    <row r="47" spans="1:18" x14ac:dyDescent="0.2">
      <c r="A47" s="9" t="s">
        <v>178</v>
      </c>
      <c r="B47" s="9"/>
      <c r="C47" s="91">
        <f t="shared" si="1"/>
        <v>0</v>
      </c>
      <c r="D47" s="100">
        <f t="shared" ref="D47:D48" si="21">L47</f>
        <v>0</v>
      </c>
      <c r="E47" s="91">
        <f t="shared" ref="E47:E48" si="22">R47</f>
        <v>0</v>
      </c>
      <c r="F47" s="144"/>
      <c r="G47" s="57"/>
      <c r="H47" s="10"/>
      <c r="I47" s="10"/>
      <c r="J47" s="111"/>
      <c r="K47" s="11"/>
      <c r="L47" s="12">
        <f>I47*J47*K47</f>
        <v>0</v>
      </c>
      <c r="M47" s="10"/>
      <c r="N47" s="10"/>
      <c r="O47" s="10"/>
      <c r="P47" s="111"/>
      <c r="Q47" s="11"/>
      <c r="R47" s="12">
        <f>O47*P47*Q47</f>
        <v>0</v>
      </c>
    </row>
    <row r="48" spans="1:18" x14ac:dyDescent="0.2">
      <c r="A48" s="9" t="s">
        <v>179</v>
      </c>
      <c r="B48" s="9"/>
      <c r="C48" s="91">
        <f t="shared" si="1"/>
        <v>0</v>
      </c>
      <c r="D48" s="100">
        <f t="shared" si="21"/>
        <v>0</v>
      </c>
      <c r="E48" s="91">
        <f t="shared" si="22"/>
        <v>0</v>
      </c>
      <c r="F48" s="144"/>
      <c r="G48" s="57"/>
      <c r="H48" s="10"/>
      <c r="I48" s="10"/>
      <c r="J48" s="111"/>
      <c r="K48" s="11"/>
      <c r="L48" s="12">
        <f>I48*J48*K48</f>
        <v>0</v>
      </c>
      <c r="M48" s="10"/>
      <c r="N48" s="10"/>
      <c r="O48" s="10"/>
      <c r="P48" s="111"/>
      <c r="Q48" s="11"/>
      <c r="R48" s="12">
        <f>O48*P48*Q48</f>
        <v>0</v>
      </c>
    </row>
    <row r="49" spans="1:18" x14ac:dyDescent="0.2">
      <c r="A49" s="32"/>
      <c r="B49" s="33" t="s">
        <v>22</v>
      </c>
      <c r="C49" s="122">
        <f>SUM(C47:C48)</f>
        <v>0</v>
      </c>
      <c r="D49" s="122">
        <f t="shared" ref="D49:E49" si="23">SUM(D47:D48)</f>
        <v>0</v>
      </c>
      <c r="E49" s="122">
        <f t="shared" si="23"/>
        <v>0</v>
      </c>
      <c r="F49" s="143"/>
      <c r="G49" s="68"/>
      <c r="H49" s="38"/>
      <c r="I49" s="38"/>
      <c r="J49" s="113"/>
      <c r="K49" s="39"/>
      <c r="L49" s="36">
        <f>SUM(L47:L48)</f>
        <v>0</v>
      </c>
      <c r="M49" s="38"/>
      <c r="N49" s="38"/>
      <c r="O49" s="38"/>
      <c r="P49" s="113"/>
      <c r="Q49" s="39"/>
      <c r="R49" s="36">
        <f>SUM(R47:R48)</f>
        <v>0</v>
      </c>
    </row>
    <row r="50" spans="1:18" s="22" customFormat="1" x14ac:dyDescent="0.2">
      <c r="A50" s="9"/>
      <c r="B50" s="28"/>
      <c r="C50" s="90"/>
      <c r="D50" s="102"/>
      <c r="E50" s="90"/>
      <c r="F50" s="143"/>
      <c r="G50" s="61"/>
      <c r="H50" s="45"/>
      <c r="I50" s="45"/>
      <c r="J50" s="115"/>
      <c r="K50" s="46"/>
      <c r="L50" s="21"/>
      <c r="M50" s="45"/>
      <c r="N50" s="45"/>
      <c r="O50" s="45"/>
      <c r="P50" s="115"/>
      <c r="Q50" s="46"/>
      <c r="R50" s="21"/>
    </row>
    <row r="51" spans="1:18" x14ac:dyDescent="0.2">
      <c r="A51" s="28">
        <v>2.4</v>
      </c>
      <c r="B51" s="28" t="s">
        <v>23</v>
      </c>
      <c r="C51" s="91"/>
      <c r="D51" s="100"/>
      <c r="E51" s="91"/>
      <c r="F51" s="144"/>
      <c r="G51" s="57"/>
      <c r="H51" s="10"/>
      <c r="I51" s="10"/>
      <c r="J51" s="111"/>
      <c r="K51" s="11"/>
      <c r="L51" s="12"/>
      <c r="M51" s="10"/>
      <c r="N51" s="10"/>
      <c r="O51" s="10"/>
      <c r="P51" s="111"/>
      <c r="Q51" s="11"/>
      <c r="R51" s="12"/>
    </row>
    <row r="52" spans="1:18" x14ac:dyDescent="0.2">
      <c r="A52" s="9" t="s">
        <v>181</v>
      </c>
      <c r="B52" s="9"/>
      <c r="C52" s="91">
        <f t="shared" si="1"/>
        <v>0</v>
      </c>
      <c r="D52" s="100">
        <f t="shared" ref="D52:D53" si="24">L52</f>
        <v>0</v>
      </c>
      <c r="E52" s="91">
        <f t="shared" ref="E52:E53" si="25">R52</f>
        <v>0</v>
      </c>
      <c r="F52" s="144"/>
      <c r="G52" s="57"/>
      <c r="H52" s="10"/>
      <c r="I52" s="10"/>
      <c r="J52" s="111"/>
      <c r="K52" s="11"/>
      <c r="L52" s="12">
        <f>I52*J52*K52</f>
        <v>0</v>
      </c>
      <c r="M52" s="10"/>
      <c r="N52" s="10"/>
      <c r="O52" s="10"/>
      <c r="P52" s="111"/>
      <c r="Q52" s="11"/>
      <c r="R52" s="12">
        <f>O52*P52*Q52</f>
        <v>0</v>
      </c>
    </row>
    <row r="53" spans="1:18" x14ac:dyDescent="0.2">
      <c r="A53" s="9" t="s">
        <v>182</v>
      </c>
      <c r="B53" s="9"/>
      <c r="C53" s="91">
        <f t="shared" si="1"/>
        <v>0</v>
      </c>
      <c r="D53" s="100">
        <f t="shared" si="24"/>
        <v>0</v>
      </c>
      <c r="E53" s="91">
        <f t="shared" si="25"/>
        <v>0</v>
      </c>
      <c r="F53" s="144"/>
      <c r="G53" s="57"/>
      <c r="H53" s="10"/>
      <c r="I53" s="10"/>
      <c r="J53" s="111"/>
      <c r="K53" s="11"/>
      <c r="L53" s="12">
        <f>I53*J53*K53</f>
        <v>0</v>
      </c>
      <c r="M53" s="10"/>
      <c r="N53" s="10"/>
      <c r="O53" s="10"/>
      <c r="P53" s="111"/>
      <c r="Q53" s="11"/>
      <c r="R53" s="12">
        <f>O53*P53*Q53</f>
        <v>0</v>
      </c>
    </row>
    <row r="54" spans="1:18" x14ac:dyDescent="0.2">
      <c r="A54" s="32"/>
      <c r="B54" s="33" t="s">
        <v>24</v>
      </c>
      <c r="C54" s="123">
        <f>SUM(C52:C53)</f>
        <v>0</v>
      </c>
      <c r="D54" s="123">
        <f t="shared" ref="D54:E54" si="26">SUM(D52:D53)</f>
        <v>0</v>
      </c>
      <c r="E54" s="123">
        <f t="shared" si="26"/>
        <v>0</v>
      </c>
      <c r="F54" s="144"/>
      <c r="G54" s="58"/>
      <c r="H54" s="34"/>
      <c r="I54" s="34"/>
      <c r="J54" s="112"/>
      <c r="K54" s="35"/>
      <c r="L54" s="37">
        <f>SUM(L52:L53)</f>
        <v>0</v>
      </c>
      <c r="M54" s="34"/>
      <c r="N54" s="34"/>
      <c r="O54" s="34"/>
      <c r="P54" s="112"/>
      <c r="Q54" s="35"/>
      <c r="R54" s="37">
        <f>SUM(R52:R53)</f>
        <v>0</v>
      </c>
    </row>
    <row r="55" spans="1:18" x14ac:dyDescent="0.2">
      <c r="A55" s="40"/>
      <c r="B55" s="41" t="s">
        <v>17</v>
      </c>
      <c r="C55" s="96">
        <f>C39+C44+C49+C54</f>
        <v>0</v>
      </c>
      <c r="D55" s="96">
        <f t="shared" ref="D55:E55" si="27">D39+D44+D49+D54</f>
        <v>0</v>
      </c>
      <c r="E55" s="96">
        <f t="shared" si="27"/>
        <v>0</v>
      </c>
      <c r="F55" s="143"/>
      <c r="G55" s="59"/>
      <c r="H55" s="42"/>
      <c r="I55" s="42"/>
      <c r="J55" s="114"/>
      <c r="K55" s="43"/>
      <c r="L55" s="44">
        <f>L39+L44+L49+L54</f>
        <v>0</v>
      </c>
      <c r="M55" s="42"/>
      <c r="N55" s="42"/>
      <c r="O55" s="42"/>
      <c r="P55" s="114"/>
      <c r="Q55" s="43"/>
      <c r="R55" s="44">
        <f>R39+R44+R49+R54</f>
        <v>0</v>
      </c>
    </row>
    <row r="56" spans="1:18" x14ac:dyDescent="0.2">
      <c r="A56" s="9"/>
      <c r="B56" s="9"/>
      <c r="C56" s="91"/>
      <c r="D56" s="100"/>
      <c r="E56" s="91"/>
      <c r="F56" s="144"/>
      <c r="G56" s="57"/>
      <c r="H56" s="10"/>
      <c r="I56" s="10"/>
      <c r="J56" s="111"/>
      <c r="K56" s="11"/>
      <c r="L56" s="12"/>
      <c r="M56" s="10"/>
      <c r="N56" s="10"/>
      <c r="O56" s="10"/>
      <c r="P56" s="111"/>
      <c r="Q56" s="11"/>
      <c r="R56" s="12"/>
    </row>
    <row r="57" spans="1:18" x14ac:dyDescent="0.2">
      <c r="A57" s="28">
        <v>3</v>
      </c>
      <c r="B57" s="28" t="s">
        <v>15</v>
      </c>
      <c r="C57" s="91"/>
      <c r="D57" s="100"/>
      <c r="E57" s="91"/>
      <c r="F57" s="144"/>
      <c r="G57" s="57"/>
      <c r="H57" s="10"/>
      <c r="I57" s="10"/>
      <c r="J57" s="111"/>
      <c r="K57" s="11"/>
      <c r="L57" s="12"/>
      <c r="M57" s="10"/>
      <c r="N57" s="10"/>
      <c r="O57" s="10"/>
      <c r="P57" s="111"/>
      <c r="Q57" s="11"/>
      <c r="R57" s="12"/>
    </row>
    <row r="58" spans="1:18" x14ac:dyDescent="0.2">
      <c r="A58" s="28">
        <v>3.1</v>
      </c>
      <c r="B58" s="28" t="s">
        <v>12</v>
      </c>
      <c r="C58" s="91"/>
      <c r="D58" s="100"/>
      <c r="E58" s="91"/>
      <c r="F58" s="144"/>
      <c r="G58" s="57"/>
      <c r="H58" s="10"/>
      <c r="I58" s="10"/>
      <c r="J58" s="111"/>
      <c r="K58" s="11"/>
      <c r="L58" s="12"/>
      <c r="M58" s="10"/>
      <c r="N58" s="10"/>
      <c r="O58" s="10"/>
      <c r="P58" s="111"/>
      <c r="Q58" s="11"/>
      <c r="R58" s="12"/>
    </row>
    <row r="59" spans="1:18" x14ac:dyDescent="0.2">
      <c r="A59" s="9" t="s">
        <v>5</v>
      </c>
      <c r="B59" s="9"/>
      <c r="C59" s="91">
        <f t="shared" si="1"/>
        <v>0</v>
      </c>
      <c r="D59" s="100">
        <f t="shared" ref="D59:D60" si="28">L59</f>
        <v>0</v>
      </c>
      <c r="E59" s="91">
        <f t="shared" ref="E59:E60" si="29">R59</f>
        <v>0</v>
      </c>
      <c r="F59" s="144"/>
      <c r="G59" s="57"/>
      <c r="H59" s="10"/>
      <c r="I59" s="10"/>
      <c r="J59" s="111"/>
      <c r="K59" s="11"/>
      <c r="L59" s="12">
        <f>I59*J59*K59</f>
        <v>0</v>
      </c>
      <c r="M59" s="10"/>
      <c r="N59" s="10"/>
      <c r="O59" s="10"/>
      <c r="P59" s="111"/>
      <c r="Q59" s="11"/>
      <c r="R59" s="12">
        <f>O59*P59*Q59</f>
        <v>0</v>
      </c>
    </row>
    <row r="60" spans="1:18" x14ac:dyDescent="0.2">
      <c r="A60" s="9" t="s">
        <v>6</v>
      </c>
      <c r="B60" s="9"/>
      <c r="C60" s="91">
        <f t="shared" si="1"/>
        <v>0</v>
      </c>
      <c r="D60" s="100">
        <f t="shared" si="28"/>
        <v>0</v>
      </c>
      <c r="E60" s="91">
        <f t="shared" si="29"/>
        <v>0</v>
      </c>
      <c r="F60" s="144"/>
      <c r="G60" s="57"/>
      <c r="H60" s="10"/>
      <c r="I60" s="10"/>
      <c r="J60" s="111"/>
      <c r="K60" s="11"/>
      <c r="L60" s="12">
        <f>I60*J60*K60</f>
        <v>0</v>
      </c>
      <c r="M60" s="10"/>
      <c r="N60" s="10"/>
      <c r="O60" s="10"/>
      <c r="P60" s="111"/>
      <c r="Q60" s="11"/>
      <c r="R60" s="12">
        <f>O60*P60*Q60</f>
        <v>0</v>
      </c>
    </row>
    <row r="61" spans="1:18" x14ac:dyDescent="0.2">
      <c r="A61" s="32"/>
      <c r="B61" s="33" t="s">
        <v>19</v>
      </c>
      <c r="C61" s="122">
        <f>SUM(C59:C60)</f>
        <v>0</v>
      </c>
      <c r="D61" s="122">
        <f t="shared" ref="D61:E61" si="30">SUM(D59:D60)</f>
        <v>0</v>
      </c>
      <c r="E61" s="122">
        <f t="shared" si="30"/>
        <v>0</v>
      </c>
      <c r="F61" s="143"/>
      <c r="G61" s="58"/>
      <c r="H61" s="34"/>
      <c r="I61" s="34"/>
      <c r="J61" s="112"/>
      <c r="K61" s="35"/>
      <c r="L61" s="36">
        <f>SUM(L59:L60)</f>
        <v>0</v>
      </c>
      <c r="M61" s="34"/>
      <c r="N61" s="34"/>
      <c r="O61" s="34"/>
      <c r="P61" s="112"/>
      <c r="Q61" s="35"/>
      <c r="R61" s="36">
        <f>SUM(R59:R60)</f>
        <v>0</v>
      </c>
    </row>
    <row r="62" spans="1:18" s="22" customFormat="1" x14ac:dyDescent="0.2">
      <c r="A62" s="9"/>
      <c r="B62" s="28"/>
      <c r="C62" s="90"/>
      <c r="D62" s="102"/>
      <c r="E62" s="90"/>
      <c r="F62" s="143"/>
      <c r="G62" s="57"/>
      <c r="H62" s="10"/>
      <c r="I62" s="10"/>
      <c r="J62" s="111"/>
      <c r="K62" s="11"/>
      <c r="L62" s="21"/>
      <c r="M62" s="10"/>
      <c r="N62" s="10"/>
      <c r="O62" s="10"/>
      <c r="P62" s="111"/>
      <c r="Q62" s="11"/>
      <c r="R62" s="21"/>
    </row>
    <row r="63" spans="1:18" x14ac:dyDescent="0.2">
      <c r="A63" s="28">
        <v>3.2</v>
      </c>
      <c r="B63" s="28" t="s">
        <v>16</v>
      </c>
      <c r="C63" s="91"/>
      <c r="D63" s="100"/>
      <c r="E63" s="91"/>
      <c r="F63" s="144"/>
      <c r="G63" s="57"/>
      <c r="H63" s="10"/>
      <c r="I63" s="10"/>
      <c r="J63" s="111"/>
      <c r="K63" s="11"/>
      <c r="L63" s="12"/>
      <c r="M63" s="10"/>
      <c r="N63" s="10"/>
      <c r="O63" s="10"/>
      <c r="P63" s="111"/>
      <c r="Q63" s="11"/>
      <c r="R63" s="12"/>
    </row>
    <row r="64" spans="1:18" x14ac:dyDescent="0.2">
      <c r="A64" s="9" t="s">
        <v>183</v>
      </c>
      <c r="B64" s="9"/>
      <c r="C64" s="91">
        <f>D64+E64</f>
        <v>0</v>
      </c>
      <c r="D64" s="100">
        <f t="shared" ref="D64:D65" si="31">L64</f>
        <v>0</v>
      </c>
      <c r="E64" s="91">
        <f t="shared" ref="E64:E65" si="32">R64</f>
        <v>0</v>
      </c>
      <c r="F64" s="144"/>
      <c r="G64" s="57"/>
      <c r="H64" s="10"/>
      <c r="I64" s="10"/>
      <c r="J64" s="111"/>
      <c r="K64" s="11"/>
      <c r="L64" s="12">
        <f>I64*J64*K64</f>
        <v>0</v>
      </c>
      <c r="M64" s="10"/>
      <c r="N64" s="10"/>
      <c r="O64" s="10"/>
      <c r="P64" s="111"/>
      <c r="Q64" s="11"/>
      <c r="R64" s="12">
        <f>O64*P64*Q64</f>
        <v>0</v>
      </c>
    </row>
    <row r="65" spans="1:18" x14ac:dyDescent="0.2">
      <c r="A65" s="9" t="s">
        <v>184</v>
      </c>
      <c r="B65" s="9"/>
      <c r="C65" s="91">
        <f t="shared" si="1"/>
        <v>0</v>
      </c>
      <c r="D65" s="100">
        <f t="shared" si="31"/>
        <v>0</v>
      </c>
      <c r="E65" s="91">
        <f t="shared" si="32"/>
        <v>0</v>
      </c>
      <c r="F65" s="144"/>
      <c r="G65" s="57"/>
      <c r="H65" s="10"/>
      <c r="I65" s="10"/>
      <c r="J65" s="111"/>
      <c r="K65" s="11"/>
      <c r="L65" s="12">
        <f>I65*J65*K65</f>
        <v>0</v>
      </c>
      <c r="M65" s="10"/>
      <c r="N65" s="10"/>
      <c r="O65" s="10"/>
      <c r="P65" s="111"/>
      <c r="Q65" s="11"/>
      <c r="R65" s="12">
        <f>O65*P65*Q65</f>
        <v>0</v>
      </c>
    </row>
    <row r="66" spans="1:18" x14ac:dyDescent="0.2">
      <c r="A66" s="32"/>
      <c r="B66" s="33" t="s">
        <v>20</v>
      </c>
      <c r="C66" s="122">
        <f>SUM(C64:C65)</f>
        <v>0</v>
      </c>
      <c r="D66" s="122">
        <f t="shared" ref="D66:E66" si="33">SUM(D64:D65)</f>
        <v>0</v>
      </c>
      <c r="E66" s="122">
        <f t="shared" si="33"/>
        <v>0</v>
      </c>
      <c r="F66" s="143"/>
      <c r="G66" s="58"/>
      <c r="H66" s="34"/>
      <c r="I66" s="34"/>
      <c r="J66" s="112"/>
      <c r="K66" s="35"/>
      <c r="L66" s="36">
        <f>SUM(L64:L65)</f>
        <v>0</v>
      </c>
      <c r="M66" s="38"/>
      <c r="N66" s="34"/>
      <c r="O66" s="34"/>
      <c r="P66" s="112"/>
      <c r="Q66" s="35"/>
      <c r="R66" s="36">
        <f>SUM(R64:R65)</f>
        <v>0</v>
      </c>
    </row>
    <row r="67" spans="1:18" x14ac:dyDescent="0.2">
      <c r="A67" s="40"/>
      <c r="B67" s="41" t="s">
        <v>18</v>
      </c>
      <c r="C67" s="96">
        <f>C61+C66</f>
        <v>0</v>
      </c>
      <c r="D67" s="96">
        <f t="shared" ref="D67:E67" si="34">D61+D66</f>
        <v>0</v>
      </c>
      <c r="E67" s="96">
        <f t="shared" si="34"/>
        <v>0</v>
      </c>
      <c r="F67" s="144"/>
      <c r="G67" s="59"/>
      <c r="H67" s="42"/>
      <c r="I67" s="42"/>
      <c r="J67" s="114"/>
      <c r="K67" s="43"/>
      <c r="L67" s="44">
        <f>L61+L66</f>
        <v>0</v>
      </c>
      <c r="M67" s="42"/>
      <c r="N67" s="42"/>
      <c r="O67" s="42"/>
      <c r="P67" s="114"/>
      <c r="Q67" s="43"/>
      <c r="R67" s="44">
        <f>R61+R66</f>
        <v>0</v>
      </c>
    </row>
    <row r="68" spans="1:18" x14ac:dyDescent="0.2">
      <c r="A68" s="28"/>
      <c r="B68" s="28"/>
      <c r="C68" s="91"/>
      <c r="D68" s="100"/>
      <c r="E68" s="91"/>
      <c r="F68" s="144"/>
      <c r="G68" s="57"/>
      <c r="H68" s="10"/>
      <c r="I68" s="10"/>
      <c r="J68" s="111"/>
      <c r="K68" s="11"/>
      <c r="L68" s="12"/>
      <c r="M68" s="10"/>
      <c r="N68" s="10"/>
      <c r="O68" s="10"/>
      <c r="P68" s="111"/>
      <c r="Q68" s="11"/>
      <c r="R68" s="12"/>
    </row>
    <row r="69" spans="1:18" x14ac:dyDescent="0.2">
      <c r="A69" s="28">
        <v>4</v>
      </c>
      <c r="B69" s="28" t="s">
        <v>25</v>
      </c>
      <c r="C69" s="91"/>
      <c r="D69" s="100"/>
      <c r="E69" s="91"/>
      <c r="F69" s="144"/>
      <c r="G69" s="57"/>
      <c r="H69" s="10"/>
      <c r="I69" s="10"/>
      <c r="J69" s="111"/>
      <c r="K69" s="11"/>
      <c r="L69" s="12"/>
      <c r="M69" s="10"/>
      <c r="N69" s="10"/>
      <c r="O69" s="10"/>
      <c r="P69" s="111"/>
      <c r="Q69" s="11"/>
      <c r="R69" s="12"/>
    </row>
    <row r="70" spans="1:18" x14ac:dyDescent="0.2">
      <c r="A70" s="28">
        <v>4.0999999999999996</v>
      </c>
      <c r="B70" s="28" t="s">
        <v>12</v>
      </c>
      <c r="C70" s="91"/>
      <c r="D70" s="100"/>
      <c r="E70" s="91"/>
      <c r="F70" s="144"/>
      <c r="G70" s="57"/>
      <c r="H70" s="10"/>
      <c r="I70" s="10"/>
      <c r="J70" s="111"/>
      <c r="K70" s="11"/>
      <c r="L70" s="12"/>
      <c r="M70" s="10"/>
      <c r="N70" s="10"/>
      <c r="O70" s="10"/>
      <c r="P70" s="111"/>
      <c r="Q70" s="11"/>
      <c r="R70" s="12"/>
    </row>
    <row r="71" spans="1:18" x14ac:dyDescent="0.2">
      <c r="A71" s="9" t="s">
        <v>185</v>
      </c>
      <c r="B71" s="9"/>
      <c r="C71" s="91">
        <f t="shared" si="1"/>
        <v>0</v>
      </c>
      <c r="D71" s="100">
        <f t="shared" ref="D71:D72" si="35">L71</f>
        <v>0</v>
      </c>
      <c r="E71" s="91">
        <f t="shared" ref="E71:E72" si="36">R71</f>
        <v>0</v>
      </c>
      <c r="F71" s="144"/>
      <c r="G71" s="57"/>
      <c r="H71" s="10"/>
      <c r="I71" s="10"/>
      <c r="J71" s="111"/>
      <c r="K71" s="11"/>
      <c r="L71" s="12">
        <f>I71*J71*K71</f>
        <v>0</v>
      </c>
      <c r="M71" s="10"/>
      <c r="N71" s="10"/>
      <c r="O71" s="10"/>
      <c r="P71" s="111"/>
      <c r="Q71" s="11"/>
      <c r="R71" s="12">
        <f>O71*P71*Q71</f>
        <v>0</v>
      </c>
    </row>
    <row r="72" spans="1:18" x14ac:dyDescent="0.2">
      <c r="A72" s="9" t="s">
        <v>186</v>
      </c>
      <c r="B72" s="9"/>
      <c r="C72" s="91">
        <f t="shared" si="1"/>
        <v>0</v>
      </c>
      <c r="D72" s="100">
        <f t="shared" si="35"/>
        <v>0</v>
      </c>
      <c r="E72" s="91">
        <f t="shared" si="36"/>
        <v>0</v>
      </c>
      <c r="F72" s="144"/>
      <c r="G72" s="57"/>
      <c r="H72" s="10"/>
      <c r="I72" s="10"/>
      <c r="J72" s="111"/>
      <c r="K72" s="11"/>
      <c r="L72" s="12">
        <f>I72*J72*K72</f>
        <v>0</v>
      </c>
      <c r="M72" s="10"/>
      <c r="N72" s="10"/>
      <c r="O72" s="10"/>
      <c r="P72" s="111"/>
      <c r="Q72" s="11"/>
      <c r="R72" s="12">
        <f>O72*P72*Q72</f>
        <v>0</v>
      </c>
    </row>
    <row r="73" spans="1:18" x14ac:dyDescent="0.2">
      <c r="A73" s="32"/>
      <c r="B73" s="33" t="s">
        <v>19</v>
      </c>
      <c r="C73" s="122">
        <f>SUM(C71:C72)</f>
        <v>0</v>
      </c>
      <c r="D73" s="122">
        <f t="shared" ref="D73:E73" si="37">SUM(D71:D72)</f>
        <v>0</v>
      </c>
      <c r="E73" s="122">
        <f t="shared" si="37"/>
        <v>0</v>
      </c>
      <c r="F73" s="143"/>
      <c r="G73" s="58"/>
      <c r="H73" s="34"/>
      <c r="I73" s="34"/>
      <c r="J73" s="112"/>
      <c r="K73" s="35"/>
      <c r="L73" s="36">
        <f>SUM(L71:L72)</f>
        <v>0</v>
      </c>
      <c r="M73" s="34"/>
      <c r="N73" s="34"/>
      <c r="O73" s="34"/>
      <c r="P73" s="112"/>
      <c r="Q73" s="35"/>
      <c r="R73" s="36">
        <f>SUM(R71:R72)</f>
        <v>0</v>
      </c>
    </row>
    <row r="74" spans="1:18" s="22" customFormat="1" x14ac:dyDescent="0.2">
      <c r="A74" s="9"/>
      <c r="B74" s="28"/>
      <c r="C74" s="90"/>
      <c r="D74" s="102"/>
      <c r="E74" s="90"/>
      <c r="F74" s="143"/>
      <c r="G74" s="57"/>
      <c r="H74" s="10"/>
      <c r="I74" s="10"/>
      <c r="J74" s="111"/>
      <c r="K74" s="11"/>
      <c r="L74" s="21"/>
      <c r="M74" s="10"/>
      <c r="N74" s="10"/>
      <c r="O74" s="10"/>
      <c r="P74" s="111"/>
      <c r="Q74" s="11"/>
      <c r="R74" s="21"/>
    </row>
    <row r="75" spans="1:18" x14ac:dyDescent="0.2">
      <c r="A75" s="28">
        <v>4.2</v>
      </c>
      <c r="B75" s="28" t="s">
        <v>16</v>
      </c>
      <c r="C75" s="91"/>
      <c r="D75" s="100"/>
      <c r="E75" s="91"/>
      <c r="F75" s="144"/>
      <c r="G75" s="57"/>
      <c r="H75" s="10"/>
      <c r="I75" s="10"/>
      <c r="J75" s="111"/>
      <c r="K75" s="11"/>
      <c r="L75" s="12"/>
      <c r="M75" s="10"/>
      <c r="N75" s="10"/>
      <c r="O75" s="10"/>
      <c r="P75" s="111"/>
      <c r="Q75" s="11"/>
      <c r="R75" s="12"/>
    </row>
    <row r="76" spans="1:18" x14ac:dyDescent="0.2">
      <c r="A76" s="9" t="s">
        <v>187</v>
      </c>
      <c r="B76" s="9"/>
      <c r="C76" s="91">
        <f t="shared" si="1"/>
        <v>0</v>
      </c>
      <c r="D76" s="100">
        <f t="shared" ref="D76:D77" si="38">L76</f>
        <v>0</v>
      </c>
      <c r="E76" s="91">
        <f t="shared" ref="E76:E77" si="39">R76</f>
        <v>0</v>
      </c>
      <c r="F76" s="144"/>
      <c r="G76" s="57"/>
      <c r="H76" s="10"/>
      <c r="I76" s="10"/>
      <c r="J76" s="111"/>
      <c r="K76" s="11"/>
      <c r="L76" s="12">
        <f>I76*J76*K76</f>
        <v>0</v>
      </c>
      <c r="M76" s="10"/>
      <c r="N76" s="10"/>
      <c r="O76" s="10"/>
      <c r="P76" s="111"/>
      <c r="Q76" s="11"/>
      <c r="R76" s="12">
        <f>O76*P76*Q76</f>
        <v>0</v>
      </c>
    </row>
    <row r="77" spans="1:18" x14ac:dyDescent="0.2">
      <c r="A77" s="9" t="s">
        <v>188</v>
      </c>
      <c r="B77" s="9"/>
      <c r="C77" s="91">
        <f t="shared" si="1"/>
        <v>0</v>
      </c>
      <c r="D77" s="100">
        <f t="shared" si="38"/>
        <v>0</v>
      </c>
      <c r="E77" s="91">
        <f t="shared" si="39"/>
        <v>0</v>
      </c>
      <c r="F77" s="144"/>
      <c r="G77" s="57"/>
      <c r="H77" s="10"/>
      <c r="I77" s="10"/>
      <c r="J77" s="111"/>
      <c r="K77" s="11"/>
      <c r="L77" s="12">
        <f>I77*J77*K77</f>
        <v>0</v>
      </c>
      <c r="M77" s="10"/>
      <c r="N77" s="10"/>
      <c r="O77" s="10"/>
      <c r="P77" s="111"/>
      <c r="Q77" s="11"/>
      <c r="R77" s="12">
        <f>O77*P77*Q77</f>
        <v>0</v>
      </c>
    </row>
    <row r="78" spans="1:18" x14ac:dyDescent="0.2">
      <c r="A78" s="32"/>
      <c r="B78" s="33" t="s">
        <v>20</v>
      </c>
      <c r="C78" s="122">
        <f>SUM(C76:C77)</f>
        <v>0</v>
      </c>
      <c r="D78" s="122">
        <f t="shared" ref="D78:E78" si="40">SUM(D76:D77)</f>
        <v>0</v>
      </c>
      <c r="E78" s="122">
        <f t="shared" si="40"/>
        <v>0</v>
      </c>
      <c r="F78" s="143"/>
      <c r="G78" s="58"/>
      <c r="H78" s="34"/>
      <c r="I78" s="34"/>
      <c r="J78" s="112"/>
      <c r="K78" s="35"/>
      <c r="L78" s="36">
        <f>SUM(L76:L77)</f>
        <v>0</v>
      </c>
      <c r="M78" s="38"/>
      <c r="N78" s="34"/>
      <c r="O78" s="34"/>
      <c r="P78" s="112"/>
      <c r="Q78" s="35"/>
      <c r="R78" s="36">
        <f>SUM(R76:R77)</f>
        <v>0</v>
      </c>
    </row>
    <row r="79" spans="1:18" x14ac:dyDescent="0.2">
      <c r="A79" s="40"/>
      <c r="B79" s="41" t="s">
        <v>26</v>
      </c>
      <c r="C79" s="96">
        <f>C73+C78</f>
        <v>0</v>
      </c>
      <c r="D79" s="96">
        <f t="shared" ref="D79:E79" si="41">D73+D78</f>
        <v>0</v>
      </c>
      <c r="E79" s="96">
        <f t="shared" si="41"/>
        <v>0</v>
      </c>
      <c r="F79" s="144"/>
      <c r="G79" s="59"/>
      <c r="H79" s="42"/>
      <c r="I79" s="42"/>
      <c r="J79" s="114"/>
      <c r="K79" s="43"/>
      <c r="L79" s="44">
        <f>L73+L78</f>
        <v>0</v>
      </c>
      <c r="M79" s="42"/>
      <c r="N79" s="42"/>
      <c r="O79" s="42"/>
      <c r="P79" s="114"/>
      <c r="Q79" s="43"/>
      <c r="R79" s="44">
        <f>R73+R78</f>
        <v>0</v>
      </c>
    </row>
    <row r="80" spans="1:18" s="22" customFormat="1" x14ac:dyDescent="0.2">
      <c r="A80" s="9"/>
      <c r="B80" s="28"/>
      <c r="C80" s="90"/>
      <c r="D80" s="102"/>
      <c r="E80" s="90"/>
      <c r="F80" s="144"/>
      <c r="G80" s="57"/>
      <c r="H80" s="10"/>
      <c r="I80" s="10"/>
      <c r="J80" s="111"/>
      <c r="K80" s="11"/>
      <c r="L80" s="21"/>
      <c r="M80" s="10"/>
      <c r="N80" s="10"/>
      <c r="O80" s="10"/>
      <c r="P80" s="111"/>
      <c r="Q80" s="11"/>
      <c r="R80" s="21"/>
    </row>
    <row r="81" spans="1:18" x14ac:dyDescent="0.2">
      <c r="A81" s="40"/>
      <c r="B81" s="98" t="s">
        <v>230</v>
      </c>
      <c r="C81" s="130">
        <f>C33+C55+C67+C79</f>
        <v>0</v>
      </c>
      <c r="D81" s="130">
        <f t="shared" ref="D81:E81" si="42">D33+D55+D67+D79</f>
        <v>0</v>
      </c>
      <c r="E81" s="135">
        <f t="shared" si="42"/>
        <v>0</v>
      </c>
      <c r="F81" s="104"/>
      <c r="G81" s="126"/>
      <c r="H81" s="104"/>
      <c r="I81" s="104"/>
      <c r="J81" s="104"/>
      <c r="K81" s="104"/>
      <c r="L81" s="134">
        <f>L33+L55+L67+L79</f>
        <v>0</v>
      </c>
      <c r="M81" s="98"/>
      <c r="N81" s="98"/>
      <c r="O81" s="98"/>
      <c r="P81" s="98"/>
      <c r="Q81" s="98"/>
      <c r="R81" s="129">
        <f>R33+R55+R67+R79</f>
        <v>0</v>
      </c>
    </row>
    <row r="82" spans="1:18" s="22" customFormat="1" x14ac:dyDescent="0.2">
      <c r="A82" s="9"/>
      <c r="B82" s="99"/>
      <c r="C82" s="91"/>
      <c r="D82" s="100"/>
      <c r="E82" s="91"/>
      <c r="F82" s="10"/>
      <c r="G82" s="57"/>
      <c r="H82" s="101"/>
      <c r="I82" s="102"/>
      <c r="J82" s="102"/>
      <c r="K82" s="103"/>
      <c r="L82" s="103"/>
      <c r="M82" s="103"/>
      <c r="N82" s="103"/>
      <c r="O82" s="103"/>
      <c r="P82" s="103"/>
      <c r="Q82" s="103"/>
      <c r="R82" s="103"/>
    </row>
    <row r="83" spans="1:18" s="22" customFormat="1" x14ac:dyDescent="0.2">
      <c r="A83" s="9"/>
      <c r="B83" s="28"/>
      <c r="C83" s="90"/>
      <c r="D83" s="100"/>
      <c r="E83" s="91"/>
      <c r="F83" s="144"/>
      <c r="G83" s="57"/>
      <c r="H83" s="10"/>
      <c r="I83" s="10"/>
      <c r="J83" s="111"/>
      <c r="K83" s="11"/>
      <c r="L83" s="21"/>
      <c r="M83" s="10"/>
      <c r="N83" s="10"/>
      <c r="O83" s="10"/>
      <c r="P83" s="111"/>
      <c r="Q83" s="11"/>
      <c r="R83" s="21"/>
    </row>
    <row r="84" spans="1:18" x14ac:dyDescent="0.2">
      <c r="A84" s="18"/>
      <c r="B84" s="18"/>
      <c r="C84" s="90"/>
      <c r="D84" s="100"/>
      <c r="E84" s="91"/>
      <c r="F84" s="143"/>
      <c r="G84" s="57"/>
      <c r="H84" s="10"/>
      <c r="I84" s="19"/>
      <c r="J84" s="116"/>
      <c r="K84" s="20"/>
      <c r="L84" s="21"/>
      <c r="M84" s="10"/>
      <c r="N84" s="10"/>
      <c r="O84" s="19"/>
      <c r="P84" s="116"/>
      <c r="Q84" s="20"/>
      <c r="R84" s="21"/>
    </row>
    <row r="85" spans="1:18" x14ac:dyDescent="0.2">
      <c r="A85" s="4" t="s">
        <v>27</v>
      </c>
      <c r="B85" s="4" t="s">
        <v>162</v>
      </c>
      <c r="C85" s="124"/>
      <c r="D85" s="100"/>
      <c r="E85" s="91"/>
      <c r="F85" s="143"/>
      <c r="G85" s="60"/>
      <c r="H85" s="5"/>
      <c r="I85" s="5"/>
      <c r="J85" s="117"/>
      <c r="K85" s="6"/>
      <c r="L85" s="7"/>
      <c r="M85" s="5"/>
      <c r="N85" s="5"/>
      <c r="O85" s="5"/>
      <c r="P85" s="117"/>
      <c r="Q85" s="6"/>
      <c r="R85" s="7"/>
    </row>
    <row r="86" spans="1:18" x14ac:dyDescent="0.2">
      <c r="A86" s="18">
        <v>1</v>
      </c>
      <c r="B86" s="18" t="s">
        <v>38</v>
      </c>
      <c r="C86" s="90"/>
      <c r="D86" s="100"/>
      <c r="E86" s="91"/>
      <c r="F86" s="143"/>
      <c r="G86" s="61"/>
      <c r="H86" s="45"/>
      <c r="I86" s="45"/>
      <c r="J86" s="115"/>
      <c r="K86" s="46"/>
      <c r="L86" s="21"/>
      <c r="M86" s="45"/>
      <c r="N86" s="45"/>
      <c r="O86" s="45"/>
      <c r="P86" s="115"/>
      <c r="Q86" s="46"/>
      <c r="R86" s="21"/>
    </row>
    <row r="87" spans="1:18" x14ac:dyDescent="0.2">
      <c r="A87" s="9" t="s">
        <v>166</v>
      </c>
      <c r="B87" s="23"/>
      <c r="C87" s="91">
        <f t="shared" ref="C87:C133" si="43">D87+E87</f>
        <v>0</v>
      </c>
      <c r="D87" s="100">
        <f t="shared" ref="D87:D105" si="44">L87</f>
        <v>0</v>
      </c>
      <c r="E87" s="91">
        <f t="shared" ref="E87:E105" si="45">R87</f>
        <v>0</v>
      </c>
      <c r="F87" s="144"/>
      <c r="G87" s="57"/>
      <c r="H87" s="10"/>
      <c r="I87" s="10"/>
      <c r="J87" s="111"/>
      <c r="K87" s="11"/>
      <c r="L87" s="12">
        <f>I87*J87*K87</f>
        <v>0</v>
      </c>
      <c r="M87" s="10"/>
      <c r="N87" s="10"/>
      <c r="O87" s="10"/>
      <c r="P87" s="111"/>
      <c r="Q87" s="11"/>
      <c r="R87" s="12">
        <f>O87*P87*Q87</f>
        <v>0</v>
      </c>
    </row>
    <row r="88" spans="1:18" x14ac:dyDescent="0.2">
      <c r="A88" s="9" t="s">
        <v>167</v>
      </c>
      <c r="B88" s="23"/>
      <c r="C88" s="91">
        <f t="shared" si="43"/>
        <v>0</v>
      </c>
      <c r="D88" s="100">
        <f t="shared" si="44"/>
        <v>0</v>
      </c>
      <c r="E88" s="91">
        <f t="shared" si="45"/>
        <v>0</v>
      </c>
      <c r="F88" s="144"/>
      <c r="G88" s="57"/>
      <c r="H88" s="10"/>
      <c r="I88" s="10"/>
      <c r="J88" s="111"/>
      <c r="K88" s="11"/>
      <c r="L88" s="12">
        <f t="shared" ref="L88:L91" si="46">I88*J88*K88</f>
        <v>0</v>
      </c>
      <c r="M88" s="10"/>
      <c r="N88" s="10"/>
      <c r="O88" s="10"/>
      <c r="P88" s="111"/>
      <c r="Q88" s="11"/>
      <c r="R88" s="12">
        <f t="shared" ref="R88:R91" si="47">O88*P88*Q88</f>
        <v>0</v>
      </c>
    </row>
    <row r="89" spans="1:18" x14ac:dyDescent="0.2">
      <c r="A89" s="9" t="s">
        <v>189</v>
      </c>
      <c r="B89" s="23"/>
      <c r="C89" s="91">
        <f t="shared" si="43"/>
        <v>0</v>
      </c>
      <c r="D89" s="100">
        <f t="shared" si="44"/>
        <v>0</v>
      </c>
      <c r="E89" s="91">
        <f t="shared" si="45"/>
        <v>0</v>
      </c>
      <c r="F89" s="144"/>
      <c r="G89" s="57"/>
      <c r="H89" s="10"/>
      <c r="I89" s="10"/>
      <c r="J89" s="111"/>
      <c r="K89" s="11"/>
      <c r="L89" s="12">
        <f t="shared" si="46"/>
        <v>0</v>
      </c>
      <c r="M89" s="10"/>
      <c r="N89" s="10"/>
      <c r="O89" s="10"/>
      <c r="P89" s="111"/>
      <c r="Q89" s="11"/>
      <c r="R89" s="12">
        <f t="shared" si="47"/>
        <v>0</v>
      </c>
    </row>
    <row r="90" spans="1:18" x14ac:dyDescent="0.2">
      <c r="A90" s="9" t="s">
        <v>190</v>
      </c>
      <c r="B90" s="23"/>
      <c r="C90" s="91">
        <f t="shared" si="43"/>
        <v>0</v>
      </c>
      <c r="D90" s="100">
        <f t="shared" si="44"/>
        <v>0</v>
      </c>
      <c r="E90" s="91">
        <f t="shared" si="45"/>
        <v>0</v>
      </c>
      <c r="F90" s="144"/>
      <c r="G90" s="57"/>
      <c r="H90" s="10"/>
      <c r="I90" s="10"/>
      <c r="J90" s="111"/>
      <c r="K90" s="11"/>
      <c r="L90" s="12">
        <f t="shared" si="46"/>
        <v>0</v>
      </c>
      <c r="M90" s="10"/>
      <c r="N90" s="10"/>
      <c r="O90" s="10"/>
      <c r="P90" s="111"/>
      <c r="Q90" s="11"/>
      <c r="R90" s="12">
        <f t="shared" si="47"/>
        <v>0</v>
      </c>
    </row>
    <row r="91" spans="1:18" x14ac:dyDescent="0.2">
      <c r="A91" s="9" t="s">
        <v>191</v>
      </c>
      <c r="B91" s="23"/>
      <c r="C91" s="91">
        <f t="shared" si="43"/>
        <v>0</v>
      </c>
      <c r="D91" s="100">
        <f t="shared" si="44"/>
        <v>0</v>
      </c>
      <c r="E91" s="91">
        <f t="shared" si="45"/>
        <v>0</v>
      </c>
      <c r="F91" s="144"/>
      <c r="G91" s="57"/>
      <c r="H91" s="10"/>
      <c r="I91" s="10"/>
      <c r="J91" s="111"/>
      <c r="K91" s="11"/>
      <c r="L91" s="12">
        <f t="shared" si="46"/>
        <v>0</v>
      </c>
      <c r="M91" s="10"/>
      <c r="N91" s="10"/>
      <c r="O91" s="10"/>
      <c r="P91" s="111"/>
      <c r="Q91" s="11"/>
      <c r="R91" s="12">
        <f t="shared" si="47"/>
        <v>0</v>
      </c>
    </row>
    <row r="92" spans="1:18" x14ac:dyDescent="0.2">
      <c r="A92" s="40"/>
      <c r="B92" s="41" t="s">
        <v>39</v>
      </c>
      <c r="C92" s="96">
        <f>SUM(C87:C91)</f>
        <v>0</v>
      </c>
      <c r="D92" s="96">
        <f t="shared" ref="D92:E92" si="48">SUM(D87:D91)</f>
        <v>0</v>
      </c>
      <c r="E92" s="96">
        <f t="shared" si="48"/>
        <v>0</v>
      </c>
      <c r="F92" s="143"/>
      <c r="G92" s="69"/>
      <c r="H92" s="66"/>
      <c r="I92" s="66"/>
      <c r="J92" s="118"/>
      <c r="K92" s="67"/>
      <c r="L92" s="44">
        <f>SUM(L87:L91)</f>
        <v>0</v>
      </c>
      <c r="M92" s="66"/>
      <c r="N92" s="66"/>
      <c r="O92" s="66"/>
      <c r="P92" s="118"/>
      <c r="Q92" s="67"/>
      <c r="R92" s="44">
        <f>SUM(R87:R91)</f>
        <v>0</v>
      </c>
    </row>
    <row r="93" spans="1:18" s="22" customFormat="1" x14ac:dyDescent="0.2">
      <c r="A93" s="9"/>
      <c r="B93" s="28"/>
      <c r="C93" s="90"/>
      <c r="D93" s="100"/>
      <c r="E93" s="91"/>
      <c r="F93" s="143"/>
      <c r="G93" s="61"/>
      <c r="H93" s="45"/>
      <c r="I93" s="45"/>
      <c r="J93" s="115"/>
      <c r="K93" s="46"/>
      <c r="L93" s="21"/>
      <c r="M93" s="45"/>
      <c r="N93" s="45"/>
      <c r="O93" s="45"/>
      <c r="P93" s="115"/>
      <c r="Q93" s="46"/>
      <c r="R93" s="21"/>
    </row>
    <row r="94" spans="1:18" x14ac:dyDescent="0.2">
      <c r="A94" s="18">
        <v>2</v>
      </c>
      <c r="B94" s="18" t="s">
        <v>30</v>
      </c>
      <c r="C94" s="90"/>
      <c r="D94" s="100"/>
      <c r="E94" s="91"/>
      <c r="F94" s="143"/>
      <c r="G94" s="61"/>
      <c r="H94" s="45"/>
      <c r="I94" s="45"/>
      <c r="J94" s="115"/>
      <c r="K94" s="46"/>
      <c r="L94" s="21"/>
      <c r="M94" s="45"/>
      <c r="N94" s="45"/>
      <c r="O94" s="45"/>
      <c r="P94" s="115"/>
      <c r="Q94" s="46"/>
      <c r="R94" s="21"/>
    </row>
    <row r="95" spans="1:18" x14ac:dyDescent="0.2">
      <c r="A95" s="18">
        <v>2.1</v>
      </c>
      <c r="B95" s="18" t="s">
        <v>52</v>
      </c>
      <c r="C95" s="90"/>
      <c r="D95" s="100"/>
      <c r="E95" s="91"/>
      <c r="F95" s="143"/>
      <c r="G95" s="61"/>
      <c r="H95" s="45"/>
      <c r="I95" s="45"/>
      <c r="J95" s="115"/>
      <c r="K95" s="46"/>
      <c r="L95" s="21">
        <f>G95*I95*J95*K95</f>
        <v>0</v>
      </c>
      <c r="M95" s="45"/>
      <c r="N95" s="45"/>
      <c r="O95" s="45"/>
      <c r="P95" s="115"/>
      <c r="Q95" s="46"/>
      <c r="R95" s="21"/>
    </row>
    <row r="96" spans="1:18" x14ac:dyDescent="0.2">
      <c r="A96" s="24" t="s">
        <v>174</v>
      </c>
      <c r="B96" s="25"/>
      <c r="C96" s="91">
        <f t="shared" si="43"/>
        <v>0</v>
      </c>
      <c r="D96" s="100">
        <f t="shared" si="44"/>
        <v>0</v>
      </c>
      <c r="E96" s="91">
        <f t="shared" si="45"/>
        <v>0</v>
      </c>
      <c r="F96" s="144"/>
      <c r="G96" s="176"/>
      <c r="H96" s="10"/>
      <c r="I96" s="19"/>
      <c r="J96" s="116"/>
      <c r="K96" s="20"/>
      <c r="L96" s="21">
        <f>G96*I96*J96*K96</f>
        <v>0</v>
      </c>
      <c r="M96" s="10"/>
      <c r="N96" s="10"/>
      <c r="O96" s="19"/>
      <c r="P96" s="116"/>
      <c r="Q96" s="20"/>
      <c r="R96" s="12">
        <f>M96*O96*P96*Q96</f>
        <v>0</v>
      </c>
    </row>
    <row r="97" spans="1:18" x14ac:dyDescent="0.2">
      <c r="A97" s="24" t="s">
        <v>175</v>
      </c>
      <c r="B97" s="25"/>
      <c r="C97" s="91">
        <f t="shared" si="43"/>
        <v>0</v>
      </c>
      <c r="D97" s="100">
        <f t="shared" si="44"/>
        <v>0</v>
      </c>
      <c r="E97" s="91">
        <f t="shared" si="45"/>
        <v>0</v>
      </c>
      <c r="F97" s="144"/>
      <c r="G97" s="176"/>
      <c r="H97" s="10"/>
      <c r="I97" s="10"/>
      <c r="J97" s="111"/>
      <c r="K97" s="11"/>
      <c r="L97" s="21">
        <f t="shared" ref="L97:L99" si="49">G97*I97*J97*K97</f>
        <v>0</v>
      </c>
      <c r="M97" s="181"/>
      <c r="N97" s="10"/>
      <c r="O97" s="10"/>
      <c r="P97" s="111"/>
      <c r="Q97" s="11"/>
      <c r="R97" s="12">
        <f t="shared" ref="R97:R99" si="50">M97*O97*P97*Q97</f>
        <v>0</v>
      </c>
    </row>
    <row r="98" spans="1:18" x14ac:dyDescent="0.2">
      <c r="A98" s="24" t="s">
        <v>192</v>
      </c>
      <c r="B98" s="25"/>
      <c r="C98" s="91">
        <f t="shared" si="43"/>
        <v>0</v>
      </c>
      <c r="D98" s="100">
        <f t="shared" si="44"/>
        <v>0</v>
      </c>
      <c r="E98" s="91">
        <f t="shared" si="45"/>
        <v>0</v>
      </c>
      <c r="F98" s="144"/>
      <c r="G98" s="57"/>
      <c r="H98" s="10"/>
      <c r="I98" s="19"/>
      <c r="J98" s="116"/>
      <c r="K98" s="20"/>
      <c r="L98" s="21">
        <f t="shared" si="49"/>
        <v>0</v>
      </c>
      <c r="M98" s="181"/>
      <c r="N98" s="10"/>
      <c r="O98" s="19"/>
      <c r="P98" s="116"/>
      <c r="Q98" s="20"/>
      <c r="R98" s="12">
        <f t="shared" si="50"/>
        <v>0</v>
      </c>
    </row>
    <row r="99" spans="1:18" x14ac:dyDescent="0.2">
      <c r="A99" s="24" t="s">
        <v>193</v>
      </c>
      <c r="B99" s="25"/>
      <c r="C99" s="91">
        <f t="shared" si="43"/>
        <v>0</v>
      </c>
      <c r="D99" s="100">
        <f t="shared" si="44"/>
        <v>0</v>
      </c>
      <c r="E99" s="91">
        <f t="shared" si="45"/>
        <v>0</v>
      </c>
      <c r="F99" s="144"/>
      <c r="G99" s="57"/>
      <c r="H99" s="10"/>
      <c r="I99" s="19"/>
      <c r="J99" s="116"/>
      <c r="K99" s="20"/>
      <c r="L99" s="21">
        <f t="shared" si="49"/>
        <v>0</v>
      </c>
      <c r="M99" s="10"/>
      <c r="N99" s="10"/>
      <c r="O99" s="19"/>
      <c r="P99" s="116"/>
      <c r="Q99" s="20"/>
      <c r="R99" s="12">
        <f t="shared" si="50"/>
        <v>0</v>
      </c>
    </row>
    <row r="100" spans="1:18" x14ac:dyDescent="0.2">
      <c r="A100" s="32"/>
      <c r="B100" s="33" t="s">
        <v>54</v>
      </c>
      <c r="C100" s="122">
        <f>SUM(C96:C99)</f>
        <v>0</v>
      </c>
      <c r="D100" s="122">
        <f t="shared" ref="D100:E100" si="51">SUM(D96:D99)</f>
        <v>0</v>
      </c>
      <c r="E100" s="122">
        <f t="shared" si="51"/>
        <v>0</v>
      </c>
      <c r="F100" s="143"/>
      <c r="G100" s="68"/>
      <c r="H100" s="38"/>
      <c r="I100" s="38"/>
      <c r="J100" s="113"/>
      <c r="K100" s="39"/>
      <c r="L100" s="36">
        <f>SUM(L95:L99)</f>
        <v>0</v>
      </c>
      <c r="M100" s="38"/>
      <c r="N100" s="38"/>
      <c r="O100" s="38"/>
      <c r="P100" s="113"/>
      <c r="Q100" s="39"/>
      <c r="R100" s="36">
        <f>SUM(R96:R99)</f>
        <v>0</v>
      </c>
    </row>
    <row r="101" spans="1:18" s="83" customFormat="1" x14ac:dyDescent="0.2">
      <c r="A101" s="80">
        <v>2.2000000000000002</v>
      </c>
      <c r="B101" s="81" t="s">
        <v>51</v>
      </c>
      <c r="C101" s="90"/>
      <c r="D101" s="100"/>
      <c r="E101" s="91"/>
      <c r="F101" s="143"/>
      <c r="G101" s="61"/>
      <c r="H101" s="45"/>
      <c r="I101" s="177"/>
      <c r="J101" s="178"/>
      <c r="K101" s="179"/>
      <c r="L101" s="21"/>
      <c r="M101" s="45"/>
      <c r="N101" s="45"/>
      <c r="O101" s="177"/>
      <c r="P101" s="178"/>
      <c r="Q101" s="179"/>
      <c r="R101" s="21"/>
    </row>
    <row r="102" spans="1:18" x14ac:dyDescent="0.2">
      <c r="A102" s="24" t="s">
        <v>176</v>
      </c>
      <c r="B102" s="25"/>
      <c r="C102" s="91">
        <f t="shared" si="43"/>
        <v>0</v>
      </c>
      <c r="D102" s="100">
        <f t="shared" si="44"/>
        <v>0</v>
      </c>
      <c r="E102" s="91">
        <f t="shared" si="45"/>
        <v>0</v>
      </c>
      <c r="F102" s="144"/>
      <c r="G102" s="57"/>
      <c r="H102" s="10"/>
      <c r="I102" s="19"/>
      <c r="J102" s="116"/>
      <c r="K102" s="20"/>
      <c r="L102" s="12">
        <f t="shared" ref="L102:L105" si="52">G102*I102*J102*K102</f>
        <v>0</v>
      </c>
      <c r="M102" s="10"/>
      <c r="N102" s="10"/>
      <c r="O102" s="19"/>
      <c r="P102" s="116"/>
      <c r="Q102" s="20"/>
      <c r="R102" s="12">
        <f t="shared" ref="R102:R105" si="53">M102*O102*P102*Q102</f>
        <v>0</v>
      </c>
    </row>
    <row r="103" spans="1:18" x14ac:dyDescent="0.2">
      <c r="A103" s="24" t="s">
        <v>177</v>
      </c>
      <c r="B103" s="25"/>
      <c r="C103" s="91">
        <f t="shared" si="43"/>
        <v>0</v>
      </c>
      <c r="D103" s="100">
        <f t="shared" si="44"/>
        <v>0</v>
      </c>
      <c r="E103" s="91">
        <f t="shared" si="45"/>
        <v>0</v>
      </c>
      <c r="F103" s="144"/>
      <c r="G103" s="57"/>
      <c r="H103" s="10"/>
      <c r="I103" s="19"/>
      <c r="J103" s="116"/>
      <c r="K103" s="20"/>
      <c r="L103" s="12">
        <f t="shared" si="52"/>
        <v>0</v>
      </c>
      <c r="M103" s="10"/>
      <c r="N103" s="10"/>
      <c r="O103" s="19"/>
      <c r="P103" s="116"/>
      <c r="Q103" s="20"/>
      <c r="R103" s="12">
        <f t="shared" si="53"/>
        <v>0</v>
      </c>
    </row>
    <row r="104" spans="1:18" x14ac:dyDescent="0.2">
      <c r="A104" s="24" t="s">
        <v>194</v>
      </c>
      <c r="B104" s="25"/>
      <c r="C104" s="91">
        <f t="shared" si="43"/>
        <v>0</v>
      </c>
      <c r="D104" s="100">
        <f t="shared" si="44"/>
        <v>0</v>
      </c>
      <c r="E104" s="91">
        <f t="shared" si="45"/>
        <v>0</v>
      </c>
      <c r="F104" s="144"/>
      <c r="G104" s="57"/>
      <c r="H104" s="10"/>
      <c r="I104" s="19"/>
      <c r="J104" s="116"/>
      <c r="K104" s="20"/>
      <c r="L104" s="12">
        <f t="shared" si="52"/>
        <v>0</v>
      </c>
      <c r="M104" s="10"/>
      <c r="N104" s="10"/>
      <c r="O104" s="19"/>
      <c r="P104" s="116"/>
      <c r="Q104" s="20"/>
      <c r="R104" s="12">
        <f t="shared" si="53"/>
        <v>0</v>
      </c>
    </row>
    <row r="105" spans="1:18" x14ac:dyDescent="0.2">
      <c r="A105" s="24" t="s">
        <v>195</v>
      </c>
      <c r="B105" s="25"/>
      <c r="C105" s="91">
        <f t="shared" si="43"/>
        <v>0</v>
      </c>
      <c r="D105" s="100">
        <f t="shared" si="44"/>
        <v>0</v>
      </c>
      <c r="E105" s="91">
        <f t="shared" si="45"/>
        <v>0</v>
      </c>
      <c r="F105" s="144"/>
      <c r="G105" s="57"/>
      <c r="H105" s="10"/>
      <c r="I105" s="19"/>
      <c r="J105" s="116"/>
      <c r="K105" s="20"/>
      <c r="L105" s="12">
        <f t="shared" si="52"/>
        <v>0</v>
      </c>
      <c r="M105" s="10"/>
      <c r="N105" s="10"/>
      <c r="O105" s="19"/>
      <c r="P105" s="116"/>
      <c r="Q105" s="20"/>
      <c r="R105" s="12">
        <f t="shared" si="53"/>
        <v>0</v>
      </c>
    </row>
    <row r="106" spans="1:18" x14ac:dyDescent="0.2">
      <c r="A106" s="32"/>
      <c r="B106" s="33" t="s">
        <v>53</v>
      </c>
      <c r="C106" s="122">
        <f>SUM(C102:C105)</f>
        <v>0</v>
      </c>
      <c r="D106" s="122">
        <f t="shared" ref="D106:E106" si="54">SUM(D102:D105)</f>
        <v>0</v>
      </c>
      <c r="E106" s="122">
        <f t="shared" si="54"/>
        <v>0</v>
      </c>
      <c r="F106" s="143"/>
      <c r="G106" s="68"/>
      <c r="H106" s="38"/>
      <c r="I106" s="38"/>
      <c r="J106" s="113"/>
      <c r="K106" s="39"/>
      <c r="L106" s="36">
        <f>SUM(L102:L105)</f>
        <v>0</v>
      </c>
      <c r="M106" s="38"/>
      <c r="N106" s="38"/>
      <c r="O106" s="38"/>
      <c r="P106" s="113"/>
      <c r="Q106" s="39"/>
      <c r="R106" s="36">
        <f>SUM(R102:R105)</f>
        <v>0</v>
      </c>
    </row>
    <row r="107" spans="1:18" x14ac:dyDescent="0.2">
      <c r="A107" s="40"/>
      <c r="B107" s="41" t="s">
        <v>29</v>
      </c>
      <c r="C107" s="96">
        <f>C100+C106</f>
        <v>0</v>
      </c>
      <c r="D107" s="96">
        <f t="shared" ref="D107:E107" si="55">D100+D106</f>
        <v>0</v>
      </c>
      <c r="E107" s="96">
        <f t="shared" si="55"/>
        <v>0</v>
      </c>
      <c r="F107" s="143"/>
      <c r="G107" s="69"/>
      <c r="H107" s="66"/>
      <c r="I107" s="66"/>
      <c r="J107" s="118"/>
      <c r="K107" s="67"/>
      <c r="L107" s="44">
        <f>L100+L106</f>
        <v>0</v>
      </c>
      <c r="M107" s="66"/>
      <c r="N107" s="66"/>
      <c r="O107" s="66"/>
      <c r="P107" s="118"/>
      <c r="Q107" s="67"/>
      <c r="R107" s="44">
        <f>R100+R106</f>
        <v>0</v>
      </c>
    </row>
    <row r="108" spans="1:18" s="22" customFormat="1" x14ac:dyDescent="0.2">
      <c r="A108" s="9"/>
      <c r="B108" s="28"/>
      <c r="C108" s="90"/>
      <c r="D108" s="100"/>
      <c r="E108" s="91"/>
      <c r="F108" s="143"/>
      <c r="G108" s="57"/>
      <c r="H108" s="10"/>
      <c r="I108" s="10"/>
      <c r="J108" s="111"/>
      <c r="K108" s="11"/>
      <c r="L108" s="21"/>
      <c r="M108" s="10"/>
      <c r="N108" s="10"/>
      <c r="O108" s="10"/>
      <c r="P108" s="111"/>
      <c r="Q108" s="11"/>
      <c r="R108" s="21"/>
    </row>
    <row r="109" spans="1:18" x14ac:dyDescent="0.2">
      <c r="A109" s="18">
        <v>3</v>
      </c>
      <c r="B109" s="18" t="s">
        <v>41</v>
      </c>
      <c r="C109" s="90"/>
      <c r="D109" s="100"/>
      <c r="E109" s="91"/>
      <c r="F109" s="143"/>
      <c r="G109" s="61"/>
      <c r="H109" s="45"/>
      <c r="I109" s="45"/>
      <c r="J109" s="115"/>
      <c r="K109" s="46"/>
      <c r="L109" s="21"/>
      <c r="M109" s="45"/>
      <c r="N109" s="45"/>
      <c r="O109" s="45"/>
      <c r="P109" s="115"/>
      <c r="Q109" s="46"/>
      <c r="R109" s="21"/>
    </row>
    <row r="110" spans="1:18" x14ac:dyDescent="0.2">
      <c r="A110" s="18">
        <v>3.1</v>
      </c>
      <c r="B110" s="18" t="s">
        <v>28</v>
      </c>
      <c r="C110" s="90"/>
      <c r="D110" s="100"/>
      <c r="E110" s="91"/>
      <c r="F110" s="143"/>
      <c r="G110" s="61"/>
      <c r="H110" s="45"/>
      <c r="I110" s="45"/>
      <c r="J110" s="115"/>
      <c r="K110" s="46"/>
      <c r="L110" s="21"/>
      <c r="M110" s="45"/>
      <c r="N110" s="45"/>
      <c r="O110" s="45"/>
      <c r="P110" s="115"/>
      <c r="Q110" s="46"/>
      <c r="R110" s="21"/>
    </row>
    <row r="111" spans="1:18" x14ac:dyDescent="0.2">
      <c r="A111" s="9" t="s">
        <v>5</v>
      </c>
      <c r="B111" s="23"/>
      <c r="C111" s="91">
        <f t="shared" si="43"/>
        <v>0</v>
      </c>
      <c r="D111" s="100">
        <f t="shared" ref="D111:D139" si="56">L111</f>
        <v>0</v>
      </c>
      <c r="E111" s="91">
        <f t="shared" ref="E111:E139" si="57">R111</f>
        <v>0</v>
      </c>
      <c r="F111" s="144"/>
      <c r="G111" s="57"/>
      <c r="H111" s="10"/>
      <c r="I111" s="10"/>
      <c r="J111" s="111"/>
      <c r="K111" s="11"/>
      <c r="L111" s="12">
        <f>I111*J111*K111</f>
        <v>0</v>
      </c>
      <c r="M111" s="10"/>
      <c r="N111" s="10"/>
      <c r="O111" s="10"/>
      <c r="P111" s="111"/>
      <c r="Q111" s="11"/>
      <c r="R111" s="12">
        <f>O111*P111*Q111</f>
        <v>0</v>
      </c>
    </row>
    <row r="112" spans="1:18" x14ac:dyDescent="0.2">
      <c r="A112" s="9" t="s">
        <v>6</v>
      </c>
      <c r="B112" s="23"/>
      <c r="C112" s="91">
        <f t="shared" si="43"/>
        <v>0</v>
      </c>
      <c r="D112" s="100">
        <f t="shared" si="56"/>
        <v>0</v>
      </c>
      <c r="E112" s="91">
        <f t="shared" si="57"/>
        <v>0</v>
      </c>
      <c r="F112" s="144"/>
      <c r="G112" s="57"/>
      <c r="H112" s="10"/>
      <c r="I112" s="10"/>
      <c r="J112" s="111"/>
      <c r="K112" s="11"/>
      <c r="L112" s="12">
        <f t="shared" ref="L112:L114" si="58">I112*J112*K112</f>
        <v>0</v>
      </c>
      <c r="M112" s="10"/>
      <c r="N112" s="10"/>
      <c r="O112" s="10"/>
      <c r="P112" s="111"/>
      <c r="Q112" s="11"/>
      <c r="R112" s="12">
        <f t="shared" ref="R112:R114" si="59">O112*P112*Q112</f>
        <v>0</v>
      </c>
    </row>
    <row r="113" spans="1:18" x14ac:dyDescent="0.2">
      <c r="A113" s="9" t="s">
        <v>196</v>
      </c>
      <c r="B113" s="25"/>
      <c r="C113" s="91">
        <f t="shared" si="43"/>
        <v>0</v>
      </c>
      <c r="D113" s="100">
        <f t="shared" si="56"/>
        <v>0</v>
      </c>
      <c r="E113" s="91">
        <f t="shared" si="57"/>
        <v>0</v>
      </c>
      <c r="F113" s="144"/>
      <c r="G113" s="57"/>
      <c r="H113" s="10"/>
      <c r="I113" s="19"/>
      <c r="J113" s="116"/>
      <c r="K113" s="20"/>
      <c r="L113" s="12">
        <f t="shared" si="58"/>
        <v>0</v>
      </c>
      <c r="M113" s="10"/>
      <c r="N113" s="10"/>
      <c r="O113" s="19"/>
      <c r="P113" s="116"/>
      <c r="Q113" s="20"/>
      <c r="R113" s="12">
        <f t="shared" si="59"/>
        <v>0</v>
      </c>
    </row>
    <row r="114" spans="1:18" x14ac:dyDescent="0.2">
      <c r="A114" s="9" t="s">
        <v>197</v>
      </c>
      <c r="B114" s="25"/>
      <c r="C114" s="91">
        <f t="shared" si="43"/>
        <v>0</v>
      </c>
      <c r="D114" s="100">
        <f t="shared" si="56"/>
        <v>0</v>
      </c>
      <c r="E114" s="91">
        <f t="shared" si="57"/>
        <v>0</v>
      </c>
      <c r="F114" s="144"/>
      <c r="G114" s="57"/>
      <c r="H114" s="10"/>
      <c r="I114" s="19"/>
      <c r="J114" s="116"/>
      <c r="K114" s="20"/>
      <c r="L114" s="12">
        <f t="shared" si="58"/>
        <v>0</v>
      </c>
      <c r="M114" s="10"/>
      <c r="N114" s="10"/>
      <c r="O114" s="19"/>
      <c r="P114" s="116"/>
      <c r="Q114" s="20"/>
      <c r="R114" s="12">
        <f t="shared" si="59"/>
        <v>0</v>
      </c>
    </row>
    <row r="115" spans="1:18" x14ac:dyDescent="0.2">
      <c r="A115" s="32"/>
      <c r="B115" s="33" t="s">
        <v>31</v>
      </c>
      <c r="C115" s="122">
        <f>SUM(C111:C114)</f>
        <v>0</v>
      </c>
      <c r="D115" s="122">
        <f t="shared" ref="D115:E115" si="60">SUM(D111:D114)</f>
        <v>0</v>
      </c>
      <c r="E115" s="122">
        <f t="shared" si="60"/>
        <v>0</v>
      </c>
      <c r="F115" s="143"/>
      <c r="G115" s="68"/>
      <c r="H115" s="38"/>
      <c r="I115" s="38"/>
      <c r="J115" s="113"/>
      <c r="K115" s="39"/>
      <c r="L115" s="36">
        <f>SUM(L111:L114)</f>
        <v>0</v>
      </c>
      <c r="M115" s="38"/>
      <c r="N115" s="38"/>
      <c r="O115" s="38"/>
      <c r="P115" s="113"/>
      <c r="Q115" s="39"/>
      <c r="R115" s="36">
        <f>SUM(R111:R114)</f>
        <v>0</v>
      </c>
    </row>
    <row r="116" spans="1:18" x14ac:dyDescent="0.2">
      <c r="A116" s="18">
        <v>3.2</v>
      </c>
      <c r="B116" s="18" t="s">
        <v>32</v>
      </c>
      <c r="C116" s="90"/>
      <c r="D116" s="100"/>
      <c r="E116" s="91"/>
      <c r="F116" s="143"/>
      <c r="G116" s="61"/>
      <c r="H116" s="45"/>
      <c r="I116" s="45"/>
      <c r="J116" s="115"/>
      <c r="K116" s="46"/>
      <c r="L116" s="21"/>
      <c r="M116" s="45"/>
      <c r="N116" s="45"/>
      <c r="O116" s="45"/>
      <c r="P116" s="115"/>
      <c r="Q116" s="46"/>
      <c r="R116" s="21"/>
    </row>
    <row r="117" spans="1:18" x14ac:dyDescent="0.2">
      <c r="A117" s="9" t="s">
        <v>183</v>
      </c>
      <c r="B117" s="23"/>
      <c r="C117" s="91">
        <f t="shared" si="43"/>
        <v>0</v>
      </c>
      <c r="D117" s="100">
        <f t="shared" si="56"/>
        <v>0</v>
      </c>
      <c r="E117" s="91">
        <f t="shared" si="57"/>
        <v>0</v>
      </c>
      <c r="F117" s="144"/>
      <c r="G117" s="57"/>
      <c r="H117" s="10"/>
      <c r="I117" s="19"/>
      <c r="J117" s="116"/>
      <c r="K117" s="20"/>
      <c r="L117" s="12">
        <f>G117*I117*J117*K117</f>
        <v>0</v>
      </c>
      <c r="M117" s="10"/>
      <c r="N117" s="10"/>
      <c r="O117" s="19"/>
      <c r="P117" s="116"/>
      <c r="Q117" s="20"/>
      <c r="R117" s="12">
        <f>M117*O117*P117*Q117</f>
        <v>0</v>
      </c>
    </row>
    <row r="118" spans="1:18" x14ac:dyDescent="0.2">
      <c r="A118" s="9" t="s">
        <v>184</v>
      </c>
      <c r="B118" s="23"/>
      <c r="C118" s="91">
        <f t="shared" si="43"/>
        <v>0</v>
      </c>
      <c r="D118" s="100">
        <f t="shared" si="56"/>
        <v>0</v>
      </c>
      <c r="E118" s="91">
        <f t="shared" si="57"/>
        <v>0</v>
      </c>
      <c r="F118" s="144"/>
      <c r="G118" s="57"/>
      <c r="H118" s="10"/>
      <c r="I118" s="19"/>
      <c r="J118" s="116"/>
      <c r="K118" s="20"/>
      <c r="L118" s="12">
        <f t="shared" ref="L118:L120" si="61">G118*I118*J118*K118</f>
        <v>0</v>
      </c>
      <c r="M118" s="10"/>
      <c r="N118" s="10"/>
      <c r="O118" s="19"/>
      <c r="P118" s="116"/>
      <c r="Q118" s="20"/>
      <c r="R118" s="12">
        <f t="shared" ref="R118:R120" si="62">M118*O118*P118*Q118</f>
        <v>0</v>
      </c>
    </row>
    <row r="119" spans="1:18" x14ac:dyDescent="0.2">
      <c r="A119" s="9" t="s">
        <v>198</v>
      </c>
      <c r="B119" s="25"/>
      <c r="C119" s="91">
        <f t="shared" si="43"/>
        <v>0</v>
      </c>
      <c r="D119" s="100">
        <f t="shared" si="56"/>
        <v>0</v>
      </c>
      <c r="E119" s="91">
        <f t="shared" si="57"/>
        <v>0</v>
      </c>
      <c r="F119" s="144"/>
      <c r="G119" s="57"/>
      <c r="H119" s="10"/>
      <c r="I119" s="10"/>
      <c r="J119" s="111"/>
      <c r="K119" s="11"/>
      <c r="L119" s="12">
        <f t="shared" si="61"/>
        <v>0</v>
      </c>
      <c r="M119" s="10"/>
      <c r="N119" s="10"/>
      <c r="O119" s="10"/>
      <c r="P119" s="111"/>
      <c r="Q119" s="11"/>
      <c r="R119" s="12">
        <f t="shared" si="62"/>
        <v>0</v>
      </c>
    </row>
    <row r="120" spans="1:18" x14ac:dyDescent="0.2">
      <c r="A120" s="9" t="s">
        <v>199</v>
      </c>
      <c r="B120" s="25"/>
      <c r="C120" s="91">
        <f t="shared" si="43"/>
        <v>0</v>
      </c>
      <c r="D120" s="100">
        <f t="shared" si="56"/>
        <v>0</v>
      </c>
      <c r="E120" s="91">
        <f t="shared" si="57"/>
        <v>0</v>
      </c>
      <c r="F120" s="144"/>
      <c r="G120" s="57"/>
      <c r="H120" s="10"/>
      <c r="I120" s="19"/>
      <c r="J120" s="116"/>
      <c r="K120" s="20"/>
      <c r="L120" s="12">
        <f t="shared" si="61"/>
        <v>0</v>
      </c>
      <c r="M120" s="10"/>
      <c r="N120" s="10"/>
      <c r="O120" s="19"/>
      <c r="P120" s="116"/>
      <c r="Q120" s="20"/>
      <c r="R120" s="12">
        <f t="shared" si="62"/>
        <v>0</v>
      </c>
    </row>
    <row r="121" spans="1:18" x14ac:dyDescent="0.2">
      <c r="A121" s="32"/>
      <c r="B121" s="33" t="s">
        <v>33</v>
      </c>
      <c r="C121" s="122">
        <f>SUM(C117:C120)</f>
        <v>0</v>
      </c>
      <c r="D121" s="122">
        <f t="shared" ref="D121:E121" si="63">SUM(D117:D120)</f>
        <v>0</v>
      </c>
      <c r="E121" s="122">
        <f t="shared" si="63"/>
        <v>0</v>
      </c>
      <c r="F121" s="143"/>
      <c r="G121" s="68"/>
      <c r="H121" s="38"/>
      <c r="I121" s="38"/>
      <c r="J121" s="113"/>
      <c r="K121" s="39"/>
      <c r="L121" s="36">
        <f>SUM(L117:L120)</f>
        <v>0</v>
      </c>
      <c r="M121" s="38"/>
      <c r="N121" s="38"/>
      <c r="O121" s="38"/>
      <c r="P121" s="113"/>
      <c r="Q121" s="39"/>
      <c r="R121" s="36">
        <f>SUM(R117:R120)</f>
        <v>0</v>
      </c>
    </row>
    <row r="122" spans="1:18" x14ac:dyDescent="0.2">
      <c r="A122" s="18">
        <v>3.3</v>
      </c>
      <c r="B122" s="18" t="s">
        <v>50</v>
      </c>
      <c r="C122" s="90"/>
      <c r="D122" s="100"/>
      <c r="E122" s="91"/>
      <c r="F122" s="143"/>
      <c r="G122" s="61"/>
      <c r="H122" s="45"/>
      <c r="I122" s="45"/>
      <c r="J122" s="115"/>
      <c r="K122" s="46"/>
      <c r="L122" s="21"/>
      <c r="M122" s="45"/>
      <c r="N122" s="45"/>
      <c r="O122" s="45"/>
      <c r="P122" s="115"/>
      <c r="Q122" s="46"/>
      <c r="R122" s="21"/>
    </row>
    <row r="123" spans="1:18" x14ac:dyDescent="0.2">
      <c r="A123" s="50" t="s">
        <v>200</v>
      </c>
      <c r="B123" s="23"/>
      <c r="C123" s="91">
        <f t="shared" si="43"/>
        <v>0</v>
      </c>
      <c r="D123" s="100">
        <f t="shared" si="56"/>
        <v>0</v>
      </c>
      <c r="E123" s="91">
        <f t="shared" si="57"/>
        <v>0</v>
      </c>
      <c r="F123" s="144"/>
      <c r="G123" s="57"/>
      <c r="H123" s="10"/>
      <c r="I123" s="19"/>
      <c r="J123" s="116"/>
      <c r="K123" s="20"/>
      <c r="L123" s="12">
        <f>I123*J123*K123</f>
        <v>0</v>
      </c>
      <c r="M123" s="10"/>
      <c r="N123" s="10"/>
      <c r="O123" s="19"/>
      <c r="P123" s="116"/>
      <c r="Q123" s="20"/>
      <c r="R123" s="12">
        <f>O123*P123*Q123</f>
        <v>0</v>
      </c>
    </row>
    <row r="124" spans="1:18" x14ac:dyDescent="0.2">
      <c r="A124" s="50" t="s">
        <v>201</v>
      </c>
      <c r="B124" s="23"/>
      <c r="C124" s="91">
        <f t="shared" si="43"/>
        <v>0</v>
      </c>
      <c r="D124" s="100">
        <f t="shared" si="56"/>
        <v>0</v>
      </c>
      <c r="E124" s="91">
        <f t="shared" si="57"/>
        <v>0</v>
      </c>
      <c r="F124" s="144"/>
      <c r="G124" s="57"/>
      <c r="H124" s="10"/>
      <c r="I124" s="10"/>
      <c r="J124" s="111"/>
      <c r="K124" s="11"/>
      <c r="L124" s="12">
        <f t="shared" ref="L124:L126" si="64">I124*J124*K124</f>
        <v>0</v>
      </c>
      <c r="M124" s="10"/>
      <c r="N124" s="10"/>
      <c r="O124" s="10"/>
      <c r="P124" s="111"/>
      <c r="Q124" s="11"/>
      <c r="R124" s="12">
        <f t="shared" ref="R124:R126" si="65">O124*P124*Q124</f>
        <v>0</v>
      </c>
    </row>
    <row r="125" spans="1:18" x14ac:dyDescent="0.2">
      <c r="A125" s="50" t="s">
        <v>202</v>
      </c>
      <c r="B125" s="25"/>
      <c r="C125" s="91">
        <f t="shared" si="43"/>
        <v>0</v>
      </c>
      <c r="D125" s="100">
        <f t="shared" si="56"/>
        <v>0</v>
      </c>
      <c r="E125" s="91">
        <f t="shared" si="57"/>
        <v>0</v>
      </c>
      <c r="F125" s="144"/>
      <c r="G125" s="57"/>
      <c r="H125" s="10"/>
      <c r="I125" s="10"/>
      <c r="J125" s="111"/>
      <c r="K125" s="11"/>
      <c r="L125" s="12">
        <f t="shared" si="64"/>
        <v>0</v>
      </c>
      <c r="M125" s="10"/>
      <c r="N125" s="10"/>
      <c r="O125" s="10"/>
      <c r="P125" s="111"/>
      <c r="Q125" s="11"/>
      <c r="R125" s="12">
        <f t="shared" si="65"/>
        <v>0</v>
      </c>
    </row>
    <row r="126" spans="1:18" x14ac:dyDescent="0.2">
      <c r="A126" s="50" t="s">
        <v>203</v>
      </c>
      <c r="B126" s="25"/>
      <c r="C126" s="91">
        <f t="shared" si="43"/>
        <v>0</v>
      </c>
      <c r="D126" s="100">
        <f t="shared" si="56"/>
        <v>0</v>
      </c>
      <c r="E126" s="91">
        <f t="shared" si="57"/>
        <v>0</v>
      </c>
      <c r="F126" s="144"/>
      <c r="G126" s="57"/>
      <c r="H126" s="10"/>
      <c r="I126" s="19"/>
      <c r="J126" s="116"/>
      <c r="K126" s="20"/>
      <c r="L126" s="12">
        <f t="shared" si="64"/>
        <v>0</v>
      </c>
      <c r="M126" s="10"/>
      <c r="N126" s="10"/>
      <c r="O126" s="19"/>
      <c r="P126" s="116"/>
      <c r="Q126" s="20"/>
      <c r="R126" s="12">
        <f t="shared" si="65"/>
        <v>0</v>
      </c>
    </row>
    <row r="127" spans="1:18" x14ac:dyDescent="0.2">
      <c r="A127" s="32"/>
      <c r="B127" s="33" t="s">
        <v>42</v>
      </c>
      <c r="C127" s="122">
        <f>SUM(C123:C126)</f>
        <v>0</v>
      </c>
      <c r="D127" s="122">
        <f t="shared" ref="D127:E127" si="66">SUM(D123:D126)</f>
        <v>0</v>
      </c>
      <c r="E127" s="122">
        <f t="shared" si="66"/>
        <v>0</v>
      </c>
      <c r="F127" s="143"/>
      <c r="G127" s="68"/>
      <c r="H127" s="38"/>
      <c r="I127" s="38"/>
      <c r="J127" s="113"/>
      <c r="K127" s="39"/>
      <c r="L127" s="36">
        <f>SUM(L123:L126)</f>
        <v>0</v>
      </c>
      <c r="M127" s="38"/>
      <c r="N127" s="38"/>
      <c r="O127" s="38"/>
      <c r="P127" s="113"/>
      <c r="Q127" s="39"/>
      <c r="R127" s="36">
        <f>SUM(R123:R126)</f>
        <v>0</v>
      </c>
    </row>
    <row r="128" spans="1:18" x14ac:dyDescent="0.2">
      <c r="A128" s="40"/>
      <c r="B128" s="41" t="s">
        <v>231</v>
      </c>
      <c r="C128" s="96">
        <f>C115+C121+C127</f>
        <v>0</v>
      </c>
      <c r="D128" s="96">
        <f t="shared" ref="D128:E128" si="67">D115+D121+D127</f>
        <v>0</v>
      </c>
      <c r="E128" s="96">
        <f t="shared" si="67"/>
        <v>0</v>
      </c>
      <c r="F128" s="143"/>
      <c r="G128" s="69"/>
      <c r="H128" s="66"/>
      <c r="I128" s="66"/>
      <c r="J128" s="118"/>
      <c r="K128" s="67"/>
      <c r="L128" s="44">
        <f>L115+L121+L127</f>
        <v>0</v>
      </c>
      <c r="M128" s="66"/>
      <c r="N128" s="66"/>
      <c r="O128" s="66"/>
      <c r="P128" s="118"/>
      <c r="Q128" s="67"/>
      <c r="R128" s="44">
        <f>R115+R121+R127</f>
        <v>0</v>
      </c>
    </row>
    <row r="129" spans="1:18" x14ac:dyDescent="0.2">
      <c r="A129" s="23"/>
      <c r="B129" s="23"/>
      <c r="C129" s="91"/>
      <c r="D129" s="100"/>
      <c r="E129" s="91"/>
      <c r="F129" s="144"/>
      <c r="G129" s="57"/>
      <c r="H129" s="10"/>
      <c r="I129" s="19"/>
      <c r="J129" s="116"/>
      <c r="K129" s="20"/>
      <c r="L129" s="12"/>
      <c r="M129" s="10"/>
      <c r="N129" s="10"/>
      <c r="O129" s="19"/>
      <c r="P129" s="116"/>
      <c r="Q129" s="20"/>
      <c r="R129" s="12"/>
    </row>
    <row r="130" spans="1:18" x14ac:dyDescent="0.2">
      <c r="A130" s="18">
        <v>4.0999999999999996</v>
      </c>
      <c r="B130" s="18" t="s">
        <v>43</v>
      </c>
      <c r="C130" s="90"/>
      <c r="D130" s="100"/>
      <c r="E130" s="91"/>
      <c r="F130" s="143"/>
      <c r="G130" s="61"/>
      <c r="H130" s="45"/>
      <c r="I130" s="45"/>
      <c r="J130" s="115"/>
      <c r="K130" s="46"/>
      <c r="L130" s="21"/>
      <c r="M130" s="45"/>
      <c r="N130" s="45"/>
      <c r="O130" s="45"/>
      <c r="P130" s="115"/>
      <c r="Q130" s="46"/>
      <c r="R130" s="21"/>
    </row>
    <row r="131" spans="1:18" x14ac:dyDescent="0.2">
      <c r="A131" s="9" t="s">
        <v>185</v>
      </c>
      <c r="B131" s="23"/>
      <c r="C131" s="91">
        <f t="shared" si="43"/>
        <v>0</v>
      </c>
      <c r="D131" s="100">
        <f t="shared" si="56"/>
        <v>0</v>
      </c>
      <c r="E131" s="91">
        <f t="shared" si="57"/>
        <v>0</v>
      </c>
      <c r="F131" s="144"/>
      <c r="G131" s="57"/>
      <c r="H131" s="10"/>
      <c r="I131" s="10"/>
      <c r="J131" s="111"/>
      <c r="K131" s="11"/>
      <c r="L131" s="12">
        <f>I131*J131*K131</f>
        <v>0</v>
      </c>
      <c r="M131" s="10"/>
      <c r="N131" s="10"/>
      <c r="O131" s="10"/>
      <c r="P131" s="111"/>
      <c r="Q131" s="11"/>
      <c r="R131" s="12">
        <f>O131*P131*Q131</f>
        <v>0</v>
      </c>
    </row>
    <row r="132" spans="1:18" x14ac:dyDescent="0.2">
      <c r="A132" s="9" t="s">
        <v>186</v>
      </c>
      <c r="B132" s="23"/>
      <c r="C132" s="91">
        <f t="shared" si="43"/>
        <v>0</v>
      </c>
      <c r="D132" s="100">
        <f t="shared" si="56"/>
        <v>0</v>
      </c>
      <c r="E132" s="91">
        <f t="shared" si="57"/>
        <v>0</v>
      </c>
      <c r="F132" s="144"/>
      <c r="G132" s="57"/>
      <c r="H132" s="10"/>
      <c r="I132" s="10"/>
      <c r="J132" s="111"/>
      <c r="K132" s="11"/>
      <c r="L132" s="12">
        <f t="shared" ref="L132:L133" si="68">I132*J132*K132</f>
        <v>0</v>
      </c>
      <c r="M132" s="10"/>
      <c r="N132" s="10"/>
      <c r="O132" s="10"/>
      <c r="P132" s="111"/>
      <c r="Q132" s="11"/>
      <c r="R132" s="12">
        <f t="shared" ref="R132:R133" si="69">O132*P132*Q132</f>
        <v>0</v>
      </c>
    </row>
    <row r="133" spans="1:18" x14ac:dyDescent="0.2">
      <c r="A133" s="9" t="s">
        <v>204</v>
      </c>
      <c r="B133" s="23"/>
      <c r="C133" s="91">
        <f t="shared" si="43"/>
        <v>0</v>
      </c>
      <c r="D133" s="100">
        <f t="shared" si="56"/>
        <v>0</v>
      </c>
      <c r="E133" s="91">
        <f t="shared" si="57"/>
        <v>0</v>
      </c>
      <c r="F133" s="144"/>
      <c r="G133" s="57"/>
      <c r="H133" s="10"/>
      <c r="I133" s="10"/>
      <c r="J133" s="111"/>
      <c r="K133" s="11"/>
      <c r="L133" s="12">
        <f t="shared" si="68"/>
        <v>0</v>
      </c>
      <c r="M133" s="10"/>
      <c r="N133" s="10"/>
      <c r="O133" s="10"/>
      <c r="P133" s="111"/>
      <c r="Q133" s="11"/>
      <c r="R133" s="12">
        <f t="shared" si="69"/>
        <v>0</v>
      </c>
    </row>
    <row r="134" spans="1:18" x14ac:dyDescent="0.2">
      <c r="A134" s="40"/>
      <c r="B134" s="41" t="s">
        <v>44</v>
      </c>
      <c r="C134" s="96">
        <f>SUM(C131:C133)</f>
        <v>0</v>
      </c>
      <c r="D134" s="96">
        <f t="shared" ref="D134:E134" si="70">SUM(D131:D133)</f>
        <v>0</v>
      </c>
      <c r="E134" s="96">
        <f t="shared" si="70"/>
        <v>0</v>
      </c>
      <c r="F134" s="143"/>
      <c r="G134" s="69"/>
      <c r="H134" s="66"/>
      <c r="I134" s="66"/>
      <c r="J134" s="118"/>
      <c r="K134" s="67"/>
      <c r="L134" s="44">
        <f>SUM(L131:L133)</f>
        <v>0</v>
      </c>
      <c r="M134" s="66"/>
      <c r="N134" s="66"/>
      <c r="O134" s="66"/>
      <c r="P134" s="118"/>
      <c r="Q134" s="67"/>
      <c r="R134" s="44">
        <f>SUM(R131:R133)</f>
        <v>0</v>
      </c>
    </row>
    <row r="135" spans="1:18" s="22" customFormat="1" x14ac:dyDescent="0.2">
      <c r="A135" s="9"/>
      <c r="B135" s="28"/>
      <c r="C135" s="91"/>
      <c r="D135" s="100"/>
      <c r="E135" s="91"/>
      <c r="F135" s="144"/>
      <c r="G135" s="57"/>
      <c r="H135" s="10"/>
      <c r="I135" s="10"/>
      <c r="J135" s="111"/>
      <c r="K135" s="11"/>
      <c r="L135" s="12"/>
      <c r="M135" s="10"/>
      <c r="N135" s="10"/>
      <c r="O135" s="10"/>
      <c r="P135" s="111"/>
      <c r="Q135" s="11"/>
      <c r="R135" s="12"/>
    </row>
    <row r="136" spans="1:18" x14ac:dyDescent="0.2">
      <c r="A136" s="18">
        <v>5.0999999999999996</v>
      </c>
      <c r="B136" s="18" t="s">
        <v>34</v>
      </c>
      <c r="C136" s="90"/>
      <c r="D136" s="100"/>
      <c r="E136" s="91"/>
      <c r="F136" s="143"/>
      <c r="G136" s="61"/>
      <c r="H136" s="45"/>
      <c r="I136" s="45"/>
      <c r="J136" s="115"/>
      <c r="K136" s="46"/>
      <c r="L136" s="21"/>
      <c r="M136" s="45"/>
      <c r="N136" s="45"/>
      <c r="O136" s="45"/>
      <c r="P136" s="115"/>
      <c r="Q136" s="46"/>
      <c r="R136" s="21"/>
    </row>
    <row r="137" spans="1:18" x14ac:dyDescent="0.2">
      <c r="A137" s="9" t="s">
        <v>205</v>
      </c>
      <c r="B137" s="23"/>
      <c r="C137" s="91">
        <f t="shared" ref="C137:C139" si="71">D137+E137</f>
        <v>0</v>
      </c>
      <c r="D137" s="100">
        <f t="shared" si="56"/>
        <v>0</v>
      </c>
      <c r="E137" s="91">
        <f t="shared" si="57"/>
        <v>0</v>
      </c>
      <c r="F137" s="144"/>
      <c r="G137" s="57"/>
      <c r="H137" s="10"/>
      <c r="I137" s="10"/>
      <c r="J137" s="111"/>
      <c r="K137" s="11"/>
      <c r="L137" s="12">
        <f>I137*J137*K137</f>
        <v>0</v>
      </c>
      <c r="M137" s="10"/>
      <c r="N137" s="10"/>
      <c r="O137" s="10"/>
      <c r="P137" s="111"/>
      <c r="Q137" s="11"/>
      <c r="R137" s="12">
        <f>O137*P137*Q137</f>
        <v>0</v>
      </c>
    </row>
    <row r="138" spans="1:18" x14ac:dyDescent="0.2">
      <c r="A138" s="9" t="s">
        <v>206</v>
      </c>
      <c r="B138" s="23"/>
      <c r="C138" s="91">
        <f t="shared" si="71"/>
        <v>0</v>
      </c>
      <c r="D138" s="100">
        <f t="shared" si="56"/>
        <v>0</v>
      </c>
      <c r="E138" s="91">
        <f t="shared" si="57"/>
        <v>0</v>
      </c>
      <c r="F138" s="144"/>
      <c r="G138" s="57"/>
      <c r="H138" s="10"/>
      <c r="I138" s="10"/>
      <c r="J138" s="111"/>
      <c r="K138" s="11"/>
      <c r="L138" s="12">
        <f t="shared" ref="L138:L139" si="72">I138*J138*K138</f>
        <v>0</v>
      </c>
      <c r="M138" s="10"/>
      <c r="N138" s="10"/>
      <c r="O138" s="10"/>
      <c r="P138" s="111"/>
      <c r="Q138" s="11"/>
      <c r="R138" s="12">
        <f t="shared" ref="R138:R139" si="73">O138*P138*Q138</f>
        <v>0</v>
      </c>
    </row>
    <row r="139" spans="1:18" x14ac:dyDescent="0.2">
      <c r="A139" s="9" t="s">
        <v>207</v>
      </c>
      <c r="B139" s="23"/>
      <c r="C139" s="91">
        <f t="shared" si="71"/>
        <v>0</v>
      </c>
      <c r="D139" s="100">
        <f t="shared" si="56"/>
        <v>0</v>
      </c>
      <c r="E139" s="91">
        <f t="shared" si="57"/>
        <v>0</v>
      </c>
      <c r="F139" s="144"/>
      <c r="G139" s="57"/>
      <c r="H139" s="10"/>
      <c r="I139" s="10"/>
      <c r="J139" s="111"/>
      <c r="K139" s="11"/>
      <c r="L139" s="12">
        <f t="shared" si="72"/>
        <v>0</v>
      </c>
      <c r="M139" s="10"/>
      <c r="N139" s="10"/>
      <c r="O139" s="10"/>
      <c r="P139" s="111"/>
      <c r="Q139" s="11"/>
      <c r="R139" s="12">
        <f t="shared" si="73"/>
        <v>0</v>
      </c>
    </row>
    <row r="140" spans="1:18" x14ac:dyDescent="0.2">
      <c r="A140" s="40"/>
      <c r="B140" s="41" t="s">
        <v>35</v>
      </c>
      <c r="C140" s="96">
        <f>SUM(C137:C139)</f>
        <v>0</v>
      </c>
      <c r="D140" s="96">
        <f t="shared" ref="D140:E140" si="74">SUM(D137:D139)</f>
        <v>0</v>
      </c>
      <c r="E140" s="96">
        <f t="shared" si="74"/>
        <v>0</v>
      </c>
      <c r="F140" s="143"/>
      <c r="G140" s="69"/>
      <c r="H140" s="66"/>
      <c r="I140" s="66"/>
      <c r="J140" s="118"/>
      <c r="K140" s="67"/>
      <c r="L140" s="44">
        <f>SUM(L137:L139)</f>
        <v>0</v>
      </c>
      <c r="M140" s="66"/>
      <c r="N140" s="66"/>
      <c r="O140" s="66"/>
      <c r="P140" s="118"/>
      <c r="Q140" s="67"/>
      <c r="R140" s="44">
        <f>SUM(R137:R139)</f>
        <v>0</v>
      </c>
    </row>
    <row r="141" spans="1:18" s="22" customFormat="1" x14ac:dyDescent="0.2">
      <c r="A141" s="13" t="s">
        <v>27</v>
      </c>
      <c r="B141" s="106" t="s">
        <v>163</v>
      </c>
      <c r="C141" s="131">
        <f>C92+C107+C128+C134+C140</f>
        <v>0</v>
      </c>
      <c r="D141" s="131">
        <f t="shared" ref="D141:E141" si="75">D92+D107+D128+D134+D140</f>
        <v>0</v>
      </c>
      <c r="E141" s="136">
        <f t="shared" si="75"/>
        <v>0</v>
      </c>
      <c r="F141" s="105"/>
      <c r="G141" s="108"/>
      <c r="H141" s="105"/>
      <c r="I141" s="105"/>
      <c r="J141" s="105"/>
      <c r="K141" s="105"/>
      <c r="L141" s="131">
        <f>L92+L107+L128+L134+L140</f>
        <v>0</v>
      </c>
      <c r="M141" s="105"/>
      <c r="N141" s="105"/>
      <c r="O141" s="105"/>
      <c r="P141" s="105"/>
      <c r="Q141" s="105"/>
      <c r="R141" s="131">
        <f>R107+R128+R134+R140+R92</f>
        <v>0</v>
      </c>
    </row>
    <row r="142" spans="1:18" s="22" customFormat="1" x14ac:dyDescent="0.2">
      <c r="A142" s="9"/>
      <c r="B142" s="28"/>
      <c r="C142" s="90"/>
      <c r="D142" s="100"/>
      <c r="E142" s="91"/>
      <c r="F142" s="143"/>
      <c r="G142" s="61"/>
      <c r="H142" s="45"/>
      <c r="I142" s="45"/>
      <c r="J142" s="115"/>
      <c r="K142" s="46"/>
      <c r="L142" s="21"/>
      <c r="M142" s="45"/>
      <c r="N142" s="45"/>
      <c r="O142" s="45"/>
      <c r="P142" s="115"/>
      <c r="Q142" s="46"/>
      <c r="R142" s="21"/>
    </row>
    <row r="143" spans="1:18" s="22" customFormat="1" x14ac:dyDescent="0.2">
      <c r="A143" s="9"/>
      <c r="B143" s="99"/>
      <c r="C143" s="90"/>
      <c r="D143" s="102"/>
      <c r="E143" s="90"/>
      <c r="F143" s="143"/>
      <c r="G143" s="61"/>
      <c r="H143" s="45"/>
      <c r="I143" s="45"/>
      <c r="J143" s="115"/>
      <c r="K143" s="46"/>
      <c r="L143" s="21"/>
      <c r="M143" s="45"/>
      <c r="N143" s="45"/>
      <c r="O143" s="45"/>
      <c r="P143" s="115"/>
      <c r="Q143" s="46"/>
      <c r="R143" s="21"/>
    </row>
    <row r="144" spans="1:18" s="22" customFormat="1" x14ac:dyDescent="0.2">
      <c r="A144" s="70" t="s">
        <v>45</v>
      </c>
      <c r="B144" s="107" t="s">
        <v>235</v>
      </c>
      <c r="C144" s="137">
        <f>C81+C141</f>
        <v>0</v>
      </c>
      <c r="D144" s="137">
        <f>D81+D141</f>
        <v>0</v>
      </c>
      <c r="E144" s="137">
        <f>E81+E141</f>
        <v>0</v>
      </c>
      <c r="F144" s="109"/>
      <c r="G144" s="109"/>
      <c r="H144" s="109"/>
      <c r="I144" s="109"/>
      <c r="J144" s="109"/>
      <c r="K144" s="109"/>
      <c r="L144" s="182">
        <f>L81+L141</f>
        <v>0</v>
      </c>
      <c r="M144" s="109"/>
      <c r="N144" s="109"/>
      <c r="O144" s="109"/>
      <c r="P144" s="109"/>
      <c r="Q144" s="109"/>
      <c r="R144" s="182">
        <f>R81+R141</f>
        <v>0</v>
      </c>
    </row>
    <row r="145" spans="1:18" s="22" customFormat="1" x14ac:dyDescent="0.2">
      <c r="A145" s="9"/>
      <c r="B145" s="28"/>
      <c r="C145" s="91"/>
      <c r="D145" s="100"/>
      <c r="E145" s="91"/>
      <c r="F145" s="144"/>
      <c r="G145" s="57"/>
      <c r="H145" s="10"/>
      <c r="I145" s="10"/>
      <c r="J145" s="111"/>
      <c r="K145" s="11"/>
      <c r="L145" s="12"/>
      <c r="M145" s="10"/>
      <c r="N145" s="10"/>
      <c r="O145" s="10"/>
      <c r="P145" s="111"/>
      <c r="Q145" s="11"/>
      <c r="R145" s="12"/>
    </row>
    <row r="146" spans="1:18" s="75" customFormat="1" ht="24" customHeight="1" x14ac:dyDescent="0.25">
      <c r="A146" s="70" t="s">
        <v>46</v>
      </c>
      <c r="B146" s="70" t="s">
        <v>164</v>
      </c>
      <c r="C146" s="125">
        <f>C144*7%</f>
        <v>0</v>
      </c>
      <c r="D146" s="125">
        <f>D144*7%</f>
        <v>0</v>
      </c>
      <c r="E146" s="125">
        <f>E144*7%</f>
        <v>0</v>
      </c>
      <c r="F146" s="143"/>
      <c r="G146" s="71"/>
      <c r="H146" s="72"/>
      <c r="I146" s="73"/>
      <c r="J146" s="119"/>
      <c r="K146" s="74"/>
      <c r="L146" s="17">
        <f>L144*7%</f>
        <v>0</v>
      </c>
      <c r="M146" s="72"/>
      <c r="N146" s="72"/>
      <c r="O146" s="73"/>
      <c r="P146" s="119"/>
      <c r="Q146" s="74"/>
      <c r="R146" s="17">
        <f>R144*7%</f>
        <v>0</v>
      </c>
    </row>
    <row r="147" spans="1:18" x14ac:dyDescent="0.2">
      <c r="A147" s="160"/>
      <c r="B147" s="160"/>
      <c r="C147" s="161"/>
      <c r="D147" s="162"/>
      <c r="E147" s="161"/>
      <c r="F147" s="145"/>
      <c r="G147" s="163"/>
      <c r="H147" s="164"/>
      <c r="I147" s="165"/>
      <c r="J147" s="166"/>
      <c r="K147" s="167"/>
      <c r="L147" s="168"/>
      <c r="M147" s="164"/>
      <c r="N147" s="164"/>
      <c r="O147" s="165"/>
      <c r="P147" s="166"/>
      <c r="Q147" s="167"/>
      <c r="R147" s="168"/>
    </row>
    <row r="148" spans="1:18" ht="24" customHeight="1" x14ac:dyDescent="0.2">
      <c r="A148" s="70"/>
      <c r="B148" s="109" t="s">
        <v>165</v>
      </c>
      <c r="C148" s="169">
        <f>C144+C146</f>
        <v>0</v>
      </c>
      <c r="D148" s="169">
        <f>D144+D146</f>
        <v>0</v>
      </c>
      <c r="E148" s="169">
        <f>E144+E146</f>
        <v>0</v>
      </c>
      <c r="F148" s="169"/>
      <c r="G148" s="133"/>
      <c r="H148" s="133"/>
      <c r="I148" s="133"/>
      <c r="J148" s="133"/>
      <c r="K148" s="133"/>
      <c r="L148" s="169">
        <f>L144+L146</f>
        <v>0</v>
      </c>
      <c r="M148" s="133"/>
      <c r="N148" s="133"/>
      <c r="O148" s="133"/>
      <c r="P148" s="133"/>
      <c r="Q148" s="133"/>
      <c r="R148" s="17">
        <f>R144+R146</f>
        <v>0</v>
      </c>
    </row>
    <row r="151" spans="1:18" x14ac:dyDescent="0.2">
      <c r="B151" s="8" t="s">
        <v>73</v>
      </c>
    </row>
    <row r="152" spans="1:18" x14ac:dyDescent="0.2">
      <c r="B152" s="8" t="s">
        <v>74</v>
      </c>
    </row>
    <row r="153" spans="1:18" x14ac:dyDescent="0.2">
      <c r="B153" s="8" t="s">
        <v>75</v>
      </c>
    </row>
    <row r="154" spans="1:18" x14ac:dyDescent="0.2">
      <c r="B154" s="8" t="s">
        <v>76</v>
      </c>
    </row>
    <row r="155" spans="1:18" x14ac:dyDescent="0.2">
      <c r="B155" s="8" t="s">
        <v>77</v>
      </c>
    </row>
    <row r="156" spans="1:18" x14ac:dyDescent="0.2">
      <c r="B156" s="8" t="s">
        <v>78</v>
      </c>
    </row>
    <row r="157" spans="1:18" x14ac:dyDescent="0.2">
      <c r="B157" s="8" t="s">
        <v>79</v>
      </c>
    </row>
  </sheetData>
  <mergeCells count="7">
    <mergeCell ref="M10:R10"/>
    <mergeCell ref="A10:A11"/>
    <mergeCell ref="B10:B11"/>
    <mergeCell ref="C10:C11"/>
    <mergeCell ref="D10:D11"/>
    <mergeCell ref="E10:E11"/>
    <mergeCell ref="G10:L10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362A4-1AEC-42F9-82D7-2D28C212E253}">
  <dimension ref="A1:R157"/>
  <sheetViews>
    <sheetView topLeftCell="A133" workbookViewId="0">
      <selection activeCell="B13" sqref="B13"/>
    </sheetView>
  </sheetViews>
  <sheetFormatPr defaultColWidth="9.140625" defaultRowHeight="12.75" x14ac:dyDescent="0.2"/>
  <cols>
    <col min="1" max="1" width="18.42578125" style="8" customWidth="1"/>
    <col min="2" max="2" width="39.42578125" style="8" customWidth="1"/>
    <col min="3" max="5" width="21" style="8" customWidth="1"/>
    <col min="6" max="6" width="1.42578125" style="141" customWidth="1"/>
    <col min="7" max="7" width="15.85546875" style="8" customWidth="1"/>
    <col min="8" max="8" width="11.7109375" style="8" customWidth="1"/>
    <col min="9" max="10" width="13.85546875" style="8" customWidth="1"/>
    <col min="11" max="11" width="13.5703125" style="8" customWidth="1"/>
    <col min="12" max="12" width="20" style="8" customWidth="1"/>
    <col min="13" max="13" width="14.85546875" style="8" customWidth="1"/>
    <col min="14" max="14" width="11.85546875" style="8" customWidth="1"/>
    <col min="15" max="16" width="16.7109375" style="8" customWidth="1"/>
    <col min="17" max="17" width="17.85546875" style="8" customWidth="1"/>
    <col min="18" max="18" width="18.140625" style="8" customWidth="1"/>
    <col min="19" max="16384" width="9.140625" style="8"/>
  </cols>
  <sheetData>
    <row r="1" spans="1:18" ht="18" x14ac:dyDescent="0.25">
      <c r="A1" s="77" t="s">
        <v>48</v>
      </c>
    </row>
    <row r="2" spans="1:18" ht="18" x14ac:dyDescent="0.25">
      <c r="A2" s="77"/>
    </row>
    <row r="3" spans="1:18" ht="15" x14ac:dyDescent="0.25">
      <c r="A3" s="31" t="s">
        <v>8</v>
      </c>
    </row>
    <row r="4" spans="1:18" ht="15" x14ac:dyDescent="0.25">
      <c r="A4" s="31" t="s">
        <v>9</v>
      </c>
    </row>
    <row r="5" spans="1:18" ht="15" x14ac:dyDescent="0.25">
      <c r="A5" s="31" t="s">
        <v>37</v>
      </c>
    </row>
    <row r="6" spans="1:18" ht="15" x14ac:dyDescent="0.25">
      <c r="A6" s="31" t="s">
        <v>36</v>
      </c>
    </row>
    <row r="7" spans="1:18" ht="15" x14ac:dyDescent="0.25">
      <c r="A7" s="31" t="s">
        <v>161</v>
      </c>
    </row>
    <row r="8" spans="1:18" ht="15" x14ac:dyDescent="0.2">
      <c r="A8" s="147" t="s">
        <v>156</v>
      </c>
    </row>
    <row r="9" spans="1:18" ht="28.5" customHeight="1" x14ac:dyDescent="0.2">
      <c r="A9" s="120" t="s">
        <v>59</v>
      </c>
      <c r="B9" s="120" t="s">
        <v>60</v>
      </c>
      <c r="C9" s="120" t="s">
        <v>61</v>
      </c>
      <c r="D9" s="120" t="s">
        <v>63</v>
      </c>
      <c r="E9" s="138" t="s">
        <v>62</v>
      </c>
      <c r="F9" s="121"/>
      <c r="G9" s="140" t="s">
        <v>64</v>
      </c>
      <c r="H9" s="120" t="s">
        <v>65</v>
      </c>
      <c r="I9" s="120" t="s">
        <v>66</v>
      </c>
      <c r="J9" s="120" t="s">
        <v>10</v>
      </c>
      <c r="K9" s="120" t="s">
        <v>67</v>
      </c>
      <c r="L9" s="120" t="s">
        <v>151</v>
      </c>
      <c r="M9" s="120" t="s">
        <v>68</v>
      </c>
      <c r="N9" s="120" t="s">
        <v>69</v>
      </c>
      <c r="O9" s="120" t="s">
        <v>70</v>
      </c>
      <c r="P9" s="120" t="s">
        <v>71</v>
      </c>
      <c r="Q9" s="120" t="s">
        <v>72</v>
      </c>
      <c r="R9" s="120" t="s">
        <v>152</v>
      </c>
    </row>
    <row r="10" spans="1:18" ht="18.75" customHeight="1" thickBot="1" x14ac:dyDescent="0.25">
      <c r="A10" s="188" t="s">
        <v>7</v>
      </c>
      <c r="B10" s="188" t="s">
        <v>3</v>
      </c>
      <c r="C10" s="200" t="s">
        <v>158</v>
      </c>
      <c r="D10" s="200" t="s">
        <v>154</v>
      </c>
      <c r="E10" s="202" t="s">
        <v>155</v>
      </c>
      <c r="F10" s="142"/>
      <c r="G10" s="186" t="s">
        <v>94</v>
      </c>
      <c r="H10" s="186"/>
      <c r="I10" s="186"/>
      <c r="J10" s="186"/>
      <c r="K10" s="186"/>
      <c r="L10" s="187"/>
      <c r="M10" s="186" t="s">
        <v>95</v>
      </c>
      <c r="N10" s="186"/>
      <c r="O10" s="186"/>
      <c r="P10" s="186"/>
      <c r="Q10" s="186"/>
      <c r="R10" s="187"/>
    </row>
    <row r="11" spans="1:18" ht="30" customHeight="1" thickBot="1" x14ac:dyDescent="0.25">
      <c r="A11" s="189"/>
      <c r="B11" s="189"/>
      <c r="C11" s="201"/>
      <c r="D11" s="201"/>
      <c r="E11" s="203"/>
      <c r="F11" s="142"/>
      <c r="G11" s="1" t="s">
        <v>4</v>
      </c>
      <c r="H11" s="2" t="s">
        <v>1</v>
      </c>
      <c r="I11" s="2" t="s">
        <v>49</v>
      </c>
      <c r="J11" s="95" t="s">
        <v>58</v>
      </c>
      <c r="K11" s="3" t="s">
        <v>2</v>
      </c>
      <c r="L11" s="55" t="s">
        <v>157</v>
      </c>
      <c r="M11" s="30" t="s">
        <v>4</v>
      </c>
      <c r="N11" s="2" t="s">
        <v>1</v>
      </c>
      <c r="O11" s="2" t="s">
        <v>0</v>
      </c>
      <c r="P11" s="95" t="s">
        <v>58</v>
      </c>
      <c r="Q11" s="3" t="s">
        <v>2</v>
      </c>
      <c r="R11" s="55" t="s">
        <v>157</v>
      </c>
    </row>
    <row r="12" spans="1:18" x14ac:dyDescent="0.2">
      <c r="A12" s="127" t="s">
        <v>10</v>
      </c>
      <c r="B12" s="127" t="s">
        <v>229</v>
      </c>
      <c r="C12" s="128"/>
      <c r="D12" s="128"/>
      <c r="E12" s="139"/>
      <c r="F12" s="143"/>
      <c r="G12" s="56"/>
      <c r="H12" s="52"/>
      <c r="I12" s="52"/>
      <c r="J12" s="110"/>
      <c r="K12" s="53"/>
      <c r="L12" s="54"/>
      <c r="M12" s="52"/>
      <c r="N12" s="52"/>
      <c r="O12" s="52"/>
      <c r="P12" s="110"/>
      <c r="Q12" s="53"/>
      <c r="R12" s="54"/>
    </row>
    <row r="13" spans="1:18" x14ac:dyDescent="0.2">
      <c r="A13" s="28">
        <v>1</v>
      </c>
      <c r="B13" s="28" t="s">
        <v>11</v>
      </c>
      <c r="C13" s="91"/>
      <c r="D13" s="100"/>
      <c r="E13" s="91"/>
      <c r="F13" s="144"/>
      <c r="G13" s="57"/>
      <c r="H13" s="10"/>
      <c r="I13" s="10"/>
      <c r="J13" s="111"/>
      <c r="K13" s="11"/>
      <c r="L13" s="12"/>
      <c r="M13" s="10"/>
      <c r="N13" s="10"/>
      <c r="O13" s="10"/>
      <c r="P13" s="111"/>
      <c r="Q13" s="11"/>
      <c r="R13" s="12"/>
    </row>
    <row r="14" spans="1:18" x14ac:dyDescent="0.2">
      <c r="A14" s="28">
        <v>1.1000000000000001</v>
      </c>
      <c r="B14" s="28" t="s">
        <v>12</v>
      </c>
      <c r="C14" s="91"/>
      <c r="D14" s="100"/>
      <c r="E14" s="91"/>
      <c r="F14" s="144"/>
      <c r="G14" s="57"/>
      <c r="H14" s="10"/>
      <c r="I14" s="10"/>
      <c r="J14" s="111"/>
      <c r="K14" s="11"/>
      <c r="L14" s="12"/>
      <c r="M14" s="10"/>
      <c r="N14" s="10"/>
      <c r="O14" s="10"/>
      <c r="P14" s="111"/>
      <c r="Q14" s="11"/>
      <c r="R14" s="12"/>
    </row>
    <row r="15" spans="1:18" x14ac:dyDescent="0.2">
      <c r="A15" s="9" t="s">
        <v>166</v>
      </c>
      <c r="B15" s="9"/>
      <c r="C15" s="91">
        <f>D15+E15</f>
        <v>0</v>
      </c>
      <c r="D15" s="100">
        <f>L15</f>
        <v>0</v>
      </c>
      <c r="E15" s="91">
        <f>R15</f>
        <v>0</v>
      </c>
      <c r="F15" s="144"/>
      <c r="G15" s="57"/>
      <c r="H15" s="10"/>
      <c r="I15" s="10"/>
      <c r="J15" s="111"/>
      <c r="K15" s="11"/>
      <c r="L15" s="12">
        <f>I15*J15*K15</f>
        <v>0</v>
      </c>
      <c r="M15" s="10"/>
      <c r="N15" s="10"/>
      <c r="O15" s="10"/>
      <c r="P15" s="111"/>
      <c r="Q15" s="11"/>
      <c r="R15" s="12">
        <f>O15*P15*Q15</f>
        <v>0</v>
      </c>
    </row>
    <row r="16" spans="1:18" x14ac:dyDescent="0.2">
      <c r="A16" s="9" t="s">
        <v>167</v>
      </c>
      <c r="B16" s="9"/>
      <c r="C16" s="91">
        <f>L16+R16</f>
        <v>0</v>
      </c>
      <c r="D16" s="100">
        <f>L16</f>
        <v>0</v>
      </c>
      <c r="E16" s="91">
        <f>R16</f>
        <v>0</v>
      </c>
      <c r="F16" s="144"/>
      <c r="G16" s="57"/>
      <c r="H16" s="10"/>
      <c r="I16" s="10"/>
      <c r="J16" s="111"/>
      <c r="K16" s="11"/>
      <c r="L16" s="12">
        <f>I16*J16*K16</f>
        <v>0</v>
      </c>
      <c r="M16" s="10"/>
      <c r="N16" s="10"/>
      <c r="O16" s="10"/>
      <c r="P16" s="111"/>
      <c r="Q16" s="11"/>
      <c r="R16" s="12">
        <f>O16*P16*Q16</f>
        <v>0</v>
      </c>
    </row>
    <row r="17" spans="1:18" x14ac:dyDescent="0.2">
      <c r="A17" s="32"/>
      <c r="B17" s="33" t="s">
        <v>19</v>
      </c>
      <c r="C17" s="122">
        <f>SUM(C15:C16)</f>
        <v>0</v>
      </c>
      <c r="D17" s="122">
        <f t="shared" ref="D17:E17" si="0">SUM(D15:D16)</f>
        <v>0</v>
      </c>
      <c r="E17" s="122">
        <f t="shared" si="0"/>
        <v>0</v>
      </c>
      <c r="F17" s="143"/>
      <c r="G17" s="58"/>
      <c r="H17" s="34"/>
      <c r="I17" s="34"/>
      <c r="J17" s="112"/>
      <c r="K17" s="35"/>
      <c r="L17" s="36">
        <f>SUM(L15:L16)</f>
        <v>0</v>
      </c>
      <c r="M17" s="34"/>
      <c r="N17" s="34"/>
      <c r="O17" s="34"/>
      <c r="P17" s="112"/>
      <c r="Q17" s="35"/>
      <c r="R17" s="36">
        <f>SUM(R15:R16)</f>
        <v>0</v>
      </c>
    </row>
    <row r="18" spans="1:18" s="22" customFormat="1" x14ac:dyDescent="0.2">
      <c r="A18" s="9"/>
      <c r="B18" s="28"/>
      <c r="C18" s="90"/>
      <c r="D18" s="102"/>
      <c r="E18" s="90"/>
      <c r="F18" s="143"/>
      <c r="G18" s="57"/>
      <c r="H18" s="10"/>
      <c r="I18" s="10"/>
      <c r="J18" s="111"/>
      <c r="K18" s="11"/>
      <c r="L18" s="21"/>
      <c r="M18" s="10"/>
      <c r="N18" s="10"/>
      <c r="O18" s="10"/>
      <c r="P18" s="111"/>
      <c r="Q18" s="11"/>
      <c r="R18" s="21"/>
    </row>
    <row r="19" spans="1:18" x14ac:dyDescent="0.2">
      <c r="A19" s="28">
        <v>1.2</v>
      </c>
      <c r="B19" s="28" t="s">
        <v>16</v>
      </c>
      <c r="C19" s="91"/>
      <c r="D19" s="100"/>
      <c r="E19" s="91"/>
      <c r="F19" s="144"/>
      <c r="G19" s="57"/>
      <c r="H19" s="10"/>
      <c r="I19" s="10"/>
      <c r="J19" s="111"/>
      <c r="K19" s="11"/>
      <c r="L19" s="12"/>
      <c r="M19" s="10"/>
      <c r="N19" s="10"/>
      <c r="O19" s="10"/>
      <c r="P19" s="111"/>
      <c r="Q19" s="11"/>
      <c r="R19" s="12">
        <f>O19*P19*Q19</f>
        <v>0</v>
      </c>
    </row>
    <row r="20" spans="1:18" x14ac:dyDescent="0.2">
      <c r="A20" s="9" t="s">
        <v>168</v>
      </c>
      <c r="B20" s="9"/>
      <c r="C20" s="91">
        <f t="shared" ref="C20:E77" si="1">D20+E20</f>
        <v>0</v>
      </c>
      <c r="D20" s="100">
        <f t="shared" ref="D20:D21" si="2">L20</f>
        <v>0</v>
      </c>
      <c r="E20" s="91">
        <f t="shared" ref="E20:E21" si="3">R20</f>
        <v>0</v>
      </c>
      <c r="F20" s="144"/>
      <c r="G20" s="57"/>
      <c r="H20" s="10"/>
      <c r="I20" s="10"/>
      <c r="J20" s="111"/>
      <c r="K20" s="11"/>
      <c r="L20" s="12">
        <f>I20*J20*K20</f>
        <v>0</v>
      </c>
      <c r="M20" s="10"/>
      <c r="N20" s="10"/>
      <c r="O20" s="10"/>
      <c r="P20" s="111"/>
      <c r="Q20" s="11"/>
      <c r="R20" s="12">
        <f t="shared" ref="R20:R21" si="4">O20*P20*Q20</f>
        <v>0</v>
      </c>
    </row>
    <row r="21" spans="1:18" x14ac:dyDescent="0.2">
      <c r="A21" s="9" t="s">
        <v>169</v>
      </c>
      <c r="B21" s="9"/>
      <c r="C21" s="91">
        <f t="shared" si="1"/>
        <v>0</v>
      </c>
      <c r="D21" s="100">
        <f t="shared" si="2"/>
        <v>0</v>
      </c>
      <c r="E21" s="91">
        <f t="shared" si="3"/>
        <v>0</v>
      </c>
      <c r="F21" s="144"/>
      <c r="G21" s="57"/>
      <c r="H21" s="10"/>
      <c r="I21" s="10"/>
      <c r="J21" s="111"/>
      <c r="K21" s="11"/>
      <c r="L21" s="12">
        <f>I21*J21*K21</f>
        <v>0</v>
      </c>
      <c r="M21" s="10"/>
      <c r="N21" s="10"/>
      <c r="O21" s="10"/>
      <c r="P21" s="111"/>
      <c r="Q21" s="11"/>
      <c r="R21" s="12">
        <f t="shared" si="4"/>
        <v>0</v>
      </c>
    </row>
    <row r="22" spans="1:18" x14ac:dyDescent="0.2">
      <c r="A22" s="32"/>
      <c r="B22" s="33" t="s">
        <v>20</v>
      </c>
      <c r="C22" s="122">
        <f t="shared" si="1"/>
        <v>0</v>
      </c>
      <c r="D22" s="122">
        <f t="shared" si="1"/>
        <v>0</v>
      </c>
      <c r="E22" s="122">
        <f t="shared" si="1"/>
        <v>0</v>
      </c>
      <c r="F22" s="143"/>
      <c r="G22" s="58"/>
      <c r="H22" s="34"/>
      <c r="I22" s="34"/>
      <c r="J22" s="112"/>
      <c r="K22" s="35"/>
      <c r="L22" s="36">
        <f>SUM(L20:L21)</f>
        <v>0</v>
      </c>
      <c r="M22" s="34"/>
      <c r="N22" s="34"/>
      <c r="O22" s="34"/>
      <c r="P22" s="112"/>
      <c r="Q22" s="35"/>
      <c r="R22" s="36">
        <f>SUM(R19:R21)</f>
        <v>0</v>
      </c>
    </row>
    <row r="23" spans="1:18" s="22" customFormat="1" x14ac:dyDescent="0.2">
      <c r="A23" s="9"/>
      <c r="B23" s="28"/>
      <c r="C23" s="90"/>
      <c r="D23" s="102"/>
      <c r="E23" s="90"/>
      <c r="F23" s="143"/>
      <c r="G23" s="57"/>
      <c r="H23" s="10"/>
      <c r="I23" s="10"/>
      <c r="J23" s="111"/>
      <c r="K23" s="11"/>
      <c r="L23" s="21"/>
      <c r="M23" s="10"/>
      <c r="N23" s="10"/>
      <c r="O23" s="10"/>
      <c r="P23" s="111"/>
      <c r="Q23" s="11"/>
      <c r="R23" s="21"/>
    </row>
    <row r="24" spans="1:18" x14ac:dyDescent="0.2">
      <c r="A24" s="28">
        <v>1.3</v>
      </c>
      <c r="B24" s="28" t="s">
        <v>21</v>
      </c>
      <c r="C24" s="91"/>
      <c r="D24" s="100"/>
      <c r="E24" s="91"/>
      <c r="F24" s="144"/>
      <c r="G24" s="57"/>
      <c r="H24" s="10"/>
      <c r="I24" s="10"/>
      <c r="J24" s="111"/>
      <c r="K24" s="11"/>
      <c r="L24" s="12"/>
      <c r="M24" s="10"/>
      <c r="N24" s="10"/>
      <c r="O24" s="10"/>
      <c r="P24" s="111"/>
      <c r="Q24" s="11"/>
      <c r="R24" s="12">
        <f>O24*P24*Q24</f>
        <v>0</v>
      </c>
    </row>
    <row r="25" spans="1:18" x14ac:dyDescent="0.2">
      <c r="A25" s="9" t="s">
        <v>170</v>
      </c>
      <c r="B25" s="28"/>
      <c r="C25" s="91">
        <f t="shared" si="1"/>
        <v>0</v>
      </c>
      <c r="D25" s="100">
        <f t="shared" ref="D25:D26" si="5">L25</f>
        <v>0</v>
      </c>
      <c r="E25" s="91">
        <f t="shared" ref="E25:E26" si="6">R25</f>
        <v>0</v>
      </c>
      <c r="F25" s="144"/>
      <c r="G25" s="57"/>
      <c r="H25" s="10"/>
      <c r="I25" s="10"/>
      <c r="J25" s="111"/>
      <c r="K25" s="11"/>
      <c r="L25" s="12">
        <f>I25*J25*K25</f>
        <v>0</v>
      </c>
      <c r="M25" s="10"/>
      <c r="N25" s="10"/>
      <c r="O25" s="10"/>
      <c r="P25" s="111"/>
      <c r="Q25" s="11"/>
      <c r="R25" s="12">
        <f t="shared" ref="R25:R26" si="7">O25*P25*Q25</f>
        <v>0</v>
      </c>
    </row>
    <row r="26" spans="1:18" x14ac:dyDescent="0.2">
      <c r="A26" s="9" t="s">
        <v>171</v>
      </c>
      <c r="B26" s="9"/>
      <c r="C26" s="91">
        <f t="shared" si="1"/>
        <v>0</v>
      </c>
      <c r="D26" s="100">
        <f t="shared" si="5"/>
        <v>0</v>
      </c>
      <c r="E26" s="91">
        <f t="shared" si="6"/>
        <v>0</v>
      </c>
      <c r="F26" s="144"/>
      <c r="G26" s="57"/>
      <c r="H26" s="10"/>
      <c r="I26" s="10"/>
      <c r="J26" s="111"/>
      <c r="K26" s="11"/>
      <c r="L26" s="12">
        <f>I26*J26*K26</f>
        <v>0</v>
      </c>
      <c r="M26" s="10"/>
      <c r="N26" s="10"/>
      <c r="O26" s="10"/>
      <c r="P26" s="111"/>
      <c r="Q26" s="11"/>
      <c r="R26" s="12">
        <f t="shared" si="7"/>
        <v>0</v>
      </c>
    </row>
    <row r="27" spans="1:18" x14ac:dyDescent="0.2">
      <c r="A27" s="32"/>
      <c r="B27" s="33" t="s">
        <v>22</v>
      </c>
      <c r="C27" s="122">
        <f>SUM(C25:C26)</f>
        <v>0</v>
      </c>
      <c r="D27" s="122">
        <f t="shared" ref="D27:E27" si="8">SUM(D25:D26)</f>
        <v>0</v>
      </c>
      <c r="E27" s="122">
        <f t="shared" si="8"/>
        <v>0</v>
      </c>
      <c r="F27" s="143"/>
      <c r="G27" s="68"/>
      <c r="H27" s="38"/>
      <c r="I27" s="38"/>
      <c r="J27" s="113"/>
      <c r="K27" s="39"/>
      <c r="L27" s="36">
        <f>SUM(L25:L26)</f>
        <v>0</v>
      </c>
      <c r="M27" s="38"/>
      <c r="N27" s="38"/>
      <c r="O27" s="38"/>
      <c r="P27" s="113"/>
      <c r="Q27" s="39"/>
      <c r="R27" s="36">
        <f>SUM(R24:R26)</f>
        <v>0</v>
      </c>
    </row>
    <row r="28" spans="1:18" s="22" customFormat="1" x14ac:dyDescent="0.2">
      <c r="A28" s="9"/>
      <c r="B28" s="28"/>
      <c r="C28" s="91"/>
      <c r="D28" s="100"/>
      <c r="E28" s="91"/>
      <c r="F28" s="144"/>
      <c r="G28" s="57"/>
      <c r="H28" s="10"/>
      <c r="I28" s="10"/>
      <c r="J28" s="111"/>
      <c r="K28" s="11"/>
      <c r="L28" s="21"/>
      <c r="M28" s="45"/>
      <c r="N28" s="10"/>
      <c r="O28" s="10"/>
      <c r="P28" s="111"/>
      <c r="Q28" s="11"/>
      <c r="R28" s="21"/>
    </row>
    <row r="29" spans="1:18" x14ac:dyDescent="0.2">
      <c r="A29" s="28">
        <v>1.4</v>
      </c>
      <c r="B29" s="28" t="s">
        <v>23</v>
      </c>
      <c r="C29" s="91"/>
      <c r="D29" s="100"/>
      <c r="E29" s="91"/>
      <c r="F29" s="144"/>
      <c r="G29" s="57"/>
      <c r="H29" s="10"/>
      <c r="I29" s="10"/>
      <c r="J29" s="111"/>
      <c r="K29" s="11"/>
      <c r="L29" s="12"/>
      <c r="M29" s="10"/>
      <c r="N29" s="10"/>
      <c r="O29" s="10"/>
      <c r="P29" s="111"/>
      <c r="Q29" s="11"/>
      <c r="R29" s="12">
        <f>O29*P29*Q29</f>
        <v>0</v>
      </c>
    </row>
    <row r="30" spans="1:18" x14ac:dyDescent="0.2">
      <c r="A30" s="9" t="s">
        <v>172</v>
      </c>
      <c r="B30" s="9"/>
      <c r="C30" s="91">
        <f t="shared" si="1"/>
        <v>0</v>
      </c>
      <c r="D30" s="100">
        <f t="shared" ref="D30:D31" si="9">L30</f>
        <v>0</v>
      </c>
      <c r="E30" s="91">
        <f t="shared" ref="E30:E31" si="10">R30</f>
        <v>0</v>
      </c>
      <c r="F30" s="144"/>
      <c r="G30" s="57"/>
      <c r="H30" s="10"/>
      <c r="I30" s="10"/>
      <c r="J30" s="111"/>
      <c r="K30" s="11"/>
      <c r="L30" s="12">
        <f>I30*J30*K30</f>
        <v>0</v>
      </c>
      <c r="M30" s="10"/>
      <c r="N30" s="10"/>
      <c r="O30" s="10"/>
      <c r="P30" s="111"/>
      <c r="Q30" s="11"/>
      <c r="R30" s="12">
        <f t="shared" ref="R30:R31" si="11">O30*P30*Q30</f>
        <v>0</v>
      </c>
    </row>
    <row r="31" spans="1:18" x14ac:dyDescent="0.2">
      <c r="A31" s="9" t="s">
        <v>173</v>
      </c>
      <c r="B31" s="9"/>
      <c r="C31" s="91">
        <f t="shared" si="1"/>
        <v>0</v>
      </c>
      <c r="D31" s="100">
        <f t="shared" si="9"/>
        <v>0</v>
      </c>
      <c r="E31" s="91">
        <f t="shared" si="10"/>
        <v>0</v>
      </c>
      <c r="F31" s="144"/>
      <c r="G31" s="57"/>
      <c r="H31" s="10"/>
      <c r="I31" s="10"/>
      <c r="J31" s="111"/>
      <c r="K31" s="11"/>
      <c r="L31" s="12">
        <f>I31*J31*K31</f>
        <v>0</v>
      </c>
      <c r="M31" s="10"/>
      <c r="N31" s="10"/>
      <c r="O31" s="10"/>
      <c r="P31" s="111"/>
      <c r="Q31" s="11"/>
      <c r="R31" s="12">
        <f t="shared" si="11"/>
        <v>0</v>
      </c>
    </row>
    <row r="32" spans="1:18" x14ac:dyDescent="0.2">
      <c r="A32" s="32"/>
      <c r="B32" s="33" t="s">
        <v>24</v>
      </c>
      <c r="C32" s="123">
        <f>SUM(C30:C31)</f>
        <v>0</v>
      </c>
      <c r="D32" s="123">
        <f t="shared" ref="D32:E32" si="12">SUM(D30:D31)</f>
        <v>0</v>
      </c>
      <c r="E32" s="123">
        <f t="shared" si="12"/>
        <v>0</v>
      </c>
      <c r="F32" s="144"/>
      <c r="G32" s="58"/>
      <c r="H32" s="34"/>
      <c r="I32" s="34"/>
      <c r="J32" s="112"/>
      <c r="K32" s="35"/>
      <c r="L32" s="36">
        <f>SUM(L30:L31)</f>
        <v>0</v>
      </c>
      <c r="M32" s="38"/>
      <c r="N32" s="34"/>
      <c r="O32" s="34"/>
      <c r="P32" s="112"/>
      <c r="Q32" s="35"/>
      <c r="R32" s="36">
        <f>SUM(R29:R31)</f>
        <v>0</v>
      </c>
    </row>
    <row r="33" spans="1:18" x14ac:dyDescent="0.2">
      <c r="A33" s="40"/>
      <c r="B33" s="41" t="s">
        <v>13</v>
      </c>
      <c r="C33" s="96">
        <f>C17+C22+C27+C32</f>
        <v>0</v>
      </c>
      <c r="D33" s="96">
        <f t="shared" ref="D33:E33" si="13">D17+D22+D27+D32</f>
        <v>0</v>
      </c>
      <c r="E33" s="96">
        <f t="shared" si="13"/>
        <v>0</v>
      </c>
      <c r="F33" s="143"/>
      <c r="G33" s="59"/>
      <c r="H33" s="42"/>
      <c r="I33" s="42"/>
      <c r="J33" s="114"/>
      <c r="K33" s="43"/>
      <c r="L33" s="44">
        <f>L17+L22+L27+L32</f>
        <v>0</v>
      </c>
      <c r="M33" s="42"/>
      <c r="N33" s="42"/>
      <c r="O33" s="42"/>
      <c r="P33" s="114"/>
      <c r="Q33" s="43"/>
      <c r="R33" s="44">
        <f>R17+R22+R27+R32</f>
        <v>0</v>
      </c>
    </row>
    <row r="34" spans="1:18" x14ac:dyDescent="0.2">
      <c r="A34" s="9"/>
      <c r="B34" s="28"/>
      <c r="C34" s="91"/>
      <c r="D34" s="100"/>
      <c r="E34" s="91"/>
      <c r="F34" s="144"/>
      <c r="G34" s="57"/>
      <c r="H34" s="10"/>
      <c r="I34" s="10"/>
      <c r="J34" s="111"/>
      <c r="K34" s="11"/>
      <c r="L34" s="12"/>
      <c r="M34" s="10"/>
      <c r="N34" s="10"/>
      <c r="O34" s="10"/>
      <c r="P34" s="111"/>
      <c r="Q34" s="11"/>
      <c r="R34" s="12"/>
    </row>
    <row r="35" spans="1:18" x14ac:dyDescent="0.2">
      <c r="A35" s="28">
        <v>2</v>
      </c>
      <c r="B35" s="28" t="s">
        <v>14</v>
      </c>
      <c r="C35" s="91"/>
      <c r="D35" s="100"/>
      <c r="E35" s="91"/>
      <c r="F35" s="144"/>
      <c r="G35" s="57"/>
      <c r="H35" s="10"/>
      <c r="I35" s="10"/>
      <c r="J35" s="111"/>
      <c r="K35" s="11"/>
      <c r="L35" s="12"/>
      <c r="M35" s="10"/>
      <c r="N35" s="10"/>
      <c r="O35" s="10"/>
      <c r="P35" s="111"/>
      <c r="Q35" s="11"/>
      <c r="R35" s="12"/>
    </row>
    <row r="36" spans="1:18" x14ac:dyDescent="0.2">
      <c r="A36" s="28">
        <v>2.1</v>
      </c>
      <c r="B36" s="28" t="s">
        <v>12</v>
      </c>
      <c r="C36" s="91"/>
      <c r="D36" s="100"/>
      <c r="E36" s="91"/>
      <c r="F36" s="144"/>
      <c r="G36" s="57"/>
      <c r="H36" s="10"/>
      <c r="I36" s="10"/>
      <c r="J36" s="111"/>
      <c r="K36" s="11"/>
      <c r="L36" s="12"/>
      <c r="M36" s="10"/>
      <c r="N36" s="10"/>
      <c r="O36" s="10"/>
      <c r="P36" s="111"/>
      <c r="Q36" s="11"/>
      <c r="R36" s="12">
        <f>O36*P36*Q36</f>
        <v>0</v>
      </c>
    </row>
    <row r="37" spans="1:18" x14ac:dyDescent="0.2">
      <c r="A37" s="9" t="s">
        <v>174</v>
      </c>
      <c r="B37" s="9"/>
      <c r="C37" s="91">
        <f t="shared" si="1"/>
        <v>0</v>
      </c>
      <c r="D37" s="100">
        <f t="shared" ref="D37:D38" si="14">L37</f>
        <v>0</v>
      </c>
      <c r="E37" s="91">
        <f t="shared" ref="E37:E38" si="15">R37</f>
        <v>0</v>
      </c>
      <c r="F37" s="144"/>
      <c r="G37" s="57"/>
      <c r="H37" s="10"/>
      <c r="I37" s="10"/>
      <c r="J37" s="111"/>
      <c r="K37" s="11"/>
      <c r="L37" s="12">
        <f>I37*J37*K37</f>
        <v>0</v>
      </c>
      <c r="M37" s="10"/>
      <c r="N37" s="10"/>
      <c r="O37" s="10"/>
      <c r="P37" s="111"/>
      <c r="Q37" s="11"/>
      <c r="R37" s="12">
        <f t="shared" ref="R37:R38" si="16">O37*P37*Q37</f>
        <v>0</v>
      </c>
    </row>
    <row r="38" spans="1:18" x14ac:dyDescent="0.2">
      <c r="A38" s="9" t="s">
        <v>175</v>
      </c>
      <c r="B38" s="9"/>
      <c r="C38" s="91">
        <f t="shared" si="1"/>
        <v>0</v>
      </c>
      <c r="D38" s="100">
        <f t="shared" si="14"/>
        <v>0</v>
      </c>
      <c r="E38" s="91">
        <f t="shared" si="15"/>
        <v>0</v>
      </c>
      <c r="F38" s="144"/>
      <c r="G38" s="57"/>
      <c r="H38" s="10"/>
      <c r="I38" s="10"/>
      <c r="J38" s="111"/>
      <c r="K38" s="11"/>
      <c r="L38" s="12">
        <f>I38*J38*K38</f>
        <v>0</v>
      </c>
      <c r="M38" s="10"/>
      <c r="N38" s="10"/>
      <c r="O38" s="10"/>
      <c r="P38" s="111"/>
      <c r="Q38" s="11"/>
      <c r="R38" s="12">
        <f t="shared" si="16"/>
        <v>0</v>
      </c>
    </row>
    <row r="39" spans="1:18" x14ac:dyDescent="0.2">
      <c r="A39" s="32"/>
      <c r="B39" s="33" t="s">
        <v>19</v>
      </c>
      <c r="C39" s="122">
        <f>SUM(C37:C38)</f>
        <v>0</v>
      </c>
      <c r="D39" s="122">
        <f t="shared" ref="D39:E39" si="17">SUM(D37:D38)</f>
        <v>0</v>
      </c>
      <c r="E39" s="122">
        <f t="shared" si="17"/>
        <v>0</v>
      </c>
      <c r="F39" s="143"/>
      <c r="G39" s="58"/>
      <c r="H39" s="34"/>
      <c r="I39" s="34"/>
      <c r="J39" s="112"/>
      <c r="K39" s="35"/>
      <c r="L39" s="36">
        <f>SUM(L37:L38)</f>
        <v>0</v>
      </c>
      <c r="M39" s="34"/>
      <c r="N39" s="34"/>
      <c r="O39" s="34"/>
      <c r="P39" s="112"/>
      <c r="Q39" s="35"/>
      <c r="R39" s="36">
        <f>SUM(R36:R38)</f>
        <v>0</v>
      </c>
    </row>
    <row r="40" spans="1:18" s="22" customFormat="1" x14ac:dyDescent="0.2">
      <c r="A40" s="9"/>
      <c r="B40" s="28"/>
      <c r="C40" s="90"/>
      <c r="D40" s="102"/>
      <c r="E40" s="90"/>
      <c r="F40" s="143"/>
      <c r="G40" s="57"/>
      <c r="H40" s="10"/>
      <c r="I40" s="10"/>
      <c r="J40" s="111"/>
      <c r="K40" s="11"/>
      <c r="L40" s="21"/>
      <c r="M40" s="10"/>
      <c r="N40" s="10"/>
      <c r="O40" s="10"/>
      <c r="P40" s="111"/>
      <c r="Q40" s="11"/>
      <c r="R40" s="21"/>
    </row>
    <row r="41" spans="1:18" x14ac:dyDescent="0.2">
      <c r="A41" s="28">
        <v>2.2000000000000002</v>
      </c>
      <c r="B41" s="28" t="s">
        <v>16</v>
      </c>
      <c r="C41" s="91"/>
      <c r="D41" s="100"/>
      <c r="E41" s="91"/>
      <c r="F41" s="144"/>
      <c r="G41" s="57"/>
      <c r="H41" s="10"/>
      <c r="I41" s="10"/>
      <c r="J41" s="111"/>
      <c r="K41" s="11"/>
      <c r="L41" s="12"/>
      <c r="M41" s="10"/>
      <c r="N41" s="10"/>
      <c r="O41" s="10"/>
      <c r="P41" s="111"/>
      <c r="Q41" s="11"/>
      <c r="R41" s="12"/>
    </row>
    <row r="42" spans="1:18" x14ac:dyDescent="0.2">
      <c r="A42" s="9" t="s">
        <v>176</v>
      </c>
      <c r="B42" s="9"/>
      <c r="C42" s="91">
        <f t="shared" si="1"/>
        <v>0</v>
      </c>
      <c r="D42" s="100">
        <f t="shared" ref="D42:D43" si="18">L42</f>
        <v>0</v>
      </c>
      <c r="E42" s="91">
        <f t="shared" ref="E42:E43" si="19">R42</f>
        <v>0</v>
      </c>
      <c r="F42" s="144"/>
      <c r="G42" s="57"/>
      <c r="H42" s="10"/>
      <c r="I42" s="10"/>
      <c r="J42" s="111"/>
      <c r="K42" s="11"/>
      <c r="L42" s="12">
        <f>I42*J42*K42</f>
        <v>0</v>
      </c>
      <c r="M42" s="10"/>
      <c r="N42" s="10"/>
      <c r="O42" s="10"/>
      <c r="P42" s="111"/>
      <c r="Q42" s="11"/>
      <c r="R42" s="12">
        <f>O42*P42*Q42</f>
        <v>0</v>
      </c>
    </row>
    <row r="43" spans="1:18" x14ac:dyDescent="0.2">
      <c r="A43" s="9" t="s">
        <v>177</v>
      </c>
      <c r="B43" s="9"/>
      <c r="C43" s="91">
        <f t="shared" si="1"/>
        <v>0</v>
      </c>
      <c r="D43" s="100">
        <f t="shared" si="18"/>
        <v>0</v>
      </c>
      <c r="E43" s="91">
        <f t="shared" si="19"/>
        <v>0</v>
      </c>
      <c r="F43" s="144"/>
      <c r="G43" s="57"/>
      <c r="H43" s="10"/>
      <c r="I43" s="10"/>
      <c r="J43" s="111"/>
      <c r="K43" s="11"/>
      <c r="L43" s="12">
        <f>I43*J43*K43</f>
        <v>0</v>
      </c>
      <c r="M43" s="10"/>
      <c r="N43" s="10"/>
      <c r="O43" s="10"/>
      <c r="P43" s="111"/>
      <c r="Q43" s="11"/>
      <c r="R43" s="12">
        <f>O43*P43*Q43</f>
        <v>0</v>
      </c>
    </row>
    <row r="44" spans="1:18" x14ac:dyDescent="0.2">
      <c r="A44" s="32"/>
      <c r="B44" s="33" t="s">
        <v>20</v>
      </c>
      <c r="C44" s="122">
        <f>SUM(C42:C43)</f>
        <v>0</v>
      </c>
      <c r="D44" s="122">
        <f t="shared" ref="D44:E44" si="20">SUM(D42:D43)</f>
        <v>0</v>
      </c>
      <c r="E44" s="122">
        <f t="shared" si="20"/>
        <v>0</v>
      </c>
      <c r="F44" s="143"/>
      <c r="G44" s="58"/>
      <c r="H44" s="34"/>
      <c r="I44" s="34"/>
      <c r="J44" s="112"/>
      <c r="K44" s="35"/>
      <c r="L44" s="36">
        <f>SUM(L42:L43)</f>
        <v>0</v>
      </c>
      <c r="M44" s="38"/>
      <c r="N44" s="34"/>
      <c r="O44" s="34"/>
      <c r="P44" s="112"/>
      <c r="Q44" s="35"/>
      <c r="R44" s="36">
        <f>SUM(R42:R43)</f>
        <v>0</v>
      </c>
    </row>
    <row r="45" spans="1:18" s="22" customFormat="1" x14ac:dyDescent="0.2">
      <c r="A45" s="9"/>
      <c r="B45" s="28"/>
      <c r="C45" s="90"/>
      <c r="D45" s="102"/>
      <c r="E45" s="90"/>
      <c r="F45" s="143"/>
      <c r="G45" s="57"/>
      <c r="H45" s="10"/>
      <c r="I45" s="10"/>
      <c r="J45" s="111"/>
      <c r="K45" s="11"/>
      <c r="L45" s="21"/>
      <c r="M45" s="10"/>
      <c r="N45" s="10"/>
      <c r="O45" s="10"/>
      <c r="P45" s="111"/>
      <c r="Q45" s="11"/>
      <c r="R45" s="21"/>
    </row>
    <row r="46" spans="1:18" x14ac:dyDescent="0.2">
      <c r="A46" s="28">
        <v>2.2999999999999998</v>
      </c>
      <c r="B46" s="28" t="s">
        <v>21</v>
      </c>
      <c r="C46" s="91"/>
      <c r="D46" s="100"/>
      <c r="E46" s="91"/>
      <c r="F46" s="144"/>
      <c r="G46" s="57"/>
      <c r="H46" s="10"/>
      <c r="I46" s="10"/>
      <c r="J46" s="111"/>
      <c r="K46" s="11"/>
      <c r="L46" s="12"/>
      <c r="M46" s="10"/>
      <c r="N46" s="10"/>
      <c r="O46" s="10"/>
      <c r="P46" s="111"/>
      <c r="Q46" s="11"/>
      <c r="R46" s="12"/>
    </row>
    <row r="47" spans="1:18" x14ac:dyDescent="0.2">
      <c r="A47" s="9" t="s">
        <v>178</v>
      </c>
      <c r="B47" s="9"/>
      <c r="C47" s="91">
        <f t="shared" si="1"/>
        <v>0</v>
      </c>
      <c r="D47" s="100">
        <f t="shared" ref="D47:D48" si="21">L47</f>
        <v>0</v>
      </c>
      <c r="E47" s="91">
        <f t="shared" ref="E47:E48" si="22">R47</f>
        <v>0</v>
      </c>
      <c r="F47" s="144"/>
      <c r="G47" s="57"/>
      <c r="H47" s="10"/>
      <c r="I47" s="10"/>
      <c r="J47" s="111"/>
      <c r="K47" s="11"/>
      <c r="L47" s="12">
        <f>I47*J47*K47</f>
        <v>0</v>
      </c>
      <c r="M47" s="10"/>
      <c r="N47" s="10"/>
      <c r="O47" s="10"/>
      <c r="P47" s="111"/>
      <c r="Q47" s="11"/>
      <c r="R47" s="12">
        <f>O47*P47*Q47</f>
        <v>0</v>
      </c>
    </row>
    <row r="48" spans="1:18" x14ac:dyDescent="0.2">
      <c r="A48" s="9" t="s">
        <v>179</v>
      </c>
      <c r="B48" s="9"/>
      <c r="C48" s="91">
        <f t="shared" si="1"/>
        <v>0</v>
      </c>
      <c r="D48" s="100">
        <f t="shared" si="21"/>
        <v>0</v>
      </c>
      <c r="E48" s="91">
        <f t="shared" si="22"/>
        <v>0</v>
      </c>
      <c r="F48" s="144"/>
      <c r="G48" s="57"/>
      <c r="H48" s="10"/>
      <c r="I48" s="10"/>
      <c r="J48" s="111"/>
      <c r="K48" s="11"/>
      <c r="L48" s="12">
        <f>I48*J48*K48</f>
        <v>0</v>
      </c>
      <c r="M48" s="10"/>
      <c r="N48" s="10"/>
      <c r="O48" s="10"/>
      <c r="P48" s="111"/>
      <c r="Q48" s="11"/>
      <c r="R48" s="12">
        <f>O48*P48*Q48</f>
        <v>0</v>
      </c>
    </row>
    <row r="49" spans="1:18" x14ac:dyDescent="0.2">
      <c r="A49" s="32"/>
      <c r="B49" s="33" t="s">
        <v>22</v>
      </c>
      <c r="C49" s="122">
        <f>SUM(C47:C48)</f>
        <v>0</v>
      </c>
      <c r="D49" s="122">
        <f t="shared" ref="D49:E49" si="23">SUM(D47:D48)</f>
        <v>0</v>
      </c>
      <c r="E49" s="122">
        <f t="shared" si="23"/>
        <v>0</v>
      </c>
      <c r="F49" s="143"/>
      <c r="G49" s="68"/>
      <c r="H49" s="38"/>
      <c r="I49" s="38"/>
      <c r="J49" s="113"/>
      <c r="K49" s="39"/>
      <c r="L49" s="36">
        <f>SUM(L47:L48)</f>
        <v>0</v>
      </c>
      <c r="M49" s="38"/>
      <c r="N49" s="38"/>
      <c r="O49" s="38"/>
      <c r="P49" s="113"/>
      <c r="Q49" s="39"/>
      <c r="R49" s="36">
        <f>SUM(R47:R48)</f>
        <v>0</v>
      </c>
    </row>
    <row r="50" spans="1:18" s="22" customFormat="1" x14ac:dyDescent="0.2">
      <c r="A50" s="9"/>
      <c r="B50" s="28"/>
      <c r="C50" s="90"/>
      <c r="D50" s="102"/>
      <c r="E50" s="90"/>
      <c r="F50" s="143"/>
      <c r="G50" s="61"/>
      <c r="H50" s="45"/>
      <c r="I50" s="45"/>
      <c r="J50" s="115"/>
      <c r="K50" s="46"/>
      <c r="L50" s="21"/>
      <c r="M50" s="45"/>
      <c r="N50" s="45"/>
      <c r="O50" s="45"/>
      <c r="P50" s="115"/>
      <c r="Q50" s="46"/>
      <c r="R50" s="21"/>
    </row>
    <row r="51" spans="1:18" x14ac:dyDescent="0.2">
      <c r="A51" s="28">
        <v>2.4</v>
      </c>
      <c r="B51" s="28" t="s">
        <v>23</v>
      </c>
      <c r="C51" s="91"/>
      <c r="D51" s="100"/>
      <c r="E51" s="91"/>
      <c r="F51" s="144"/>
      <c r="G51" s="57"/>
      <c r="H51" s="10"/>
      <c r="I51" s="10"/>
      <c r="J51" s="111"/>
      <c r="K51" s="11"/>
      <c r="L51" s="12"/>
      <c r="M51" s="10"/>
      <c r="N51" s="10"/>
      <c r="O51" s="10"/>
      <c r="P51" s="111"/>
      <c r="Q51" s="11"/>
      <c r="R51" s="12"/>
    </row>
    <row r="52" spans="1:18" x14ac:dyDescent="0.2">
      <c r="A52" s="9" t="s">
        <v>181</v>
      </c>
      <c r="B52" s="9"/>
      <c r="C52" s="91">
        <f t="shared" si="1"/>
        <v>0</v>
      </c>
      <c r="D52" s="100">
        <f t="shared" ref="D52:D53" si="24">L52</f>
        <v>0</v>
      </c>
      <c r="E52" s="91">
        <f t="shared" ref="E52:E53" si="25">R52</f>
        <v>0</v>
      </c>
      <c r="F52" s="144"/>
      <c r="G52" s="57"/>
      <c r="H52" s="10"/>
      <c r="I52" s="10"/>
      <c r="J52" s="111"/>
      <c r="K52" s="11"/>
      <c r="L52" s="12">
        <f>I52*J52*K52</f>
        <v>0</v>
      </c>
      <c r="M52" s="10"/>
      <c r="N52" s="10"/>
      <c r="O52" s="10"/>
      <c r="P52" s="111"/>
      <c r="Q52" s="11"/>
      <c r="R52" s="12">
        <f>O52*P52*Q52</f>
        <v>0</v>
      </c>
    </row>
    <row r="53" spans="1:18" x14ac:dyDescent="0.2">
      <c r="A53" s="9" t="s">
        <v>182</v>
      </c>
      <c r="B53" s="9"/>
      <c r="C53" s="91">
        <f t="shared" si="1"/>
        <v>0</v>
      </c>
      <c r="D53" s="100">
        <f t="shared" si="24"/>
        <v>0</v>
      </c>
      <c r="E53" s="91">
        <f t="shared" si="25"/>
        <v>0</v>
      </c>
      <c r="F53" s="144"/>
      <c r="G53" s="57"/>
      <c r="H53" s="10"/>
      <c r="I53" s="10"/>
      <c r="J53" s="111"/>
      <c r="K53" s="11"/>
      <c r="L53" s="12">
        <f>I53*J53*K53</f>
        <v>0</v>
      </c>
      <c r="M53" s="10"/>
      <c r="N53" s="10"/>
      <c r="O53" s="10"/>
      <c r="P53" s="111"/>
      <c r="Q53" s="11"/>
      <c r="R53" s="12">
        <f>O53*P53*Q53</f>
        <v>0</v>
      </c>
    </row>
    <row r="54" spans="1:18" x14ac:dyDescent="0.2">
      <c r="A54" s="32"/>
      <c r="B54" s="33" t="s">
        <v>24</v>
      </c>
      <c r="C54" s="123">
        <f>SUM(C52:C53)</f>
        <v>0</v>
      </c>
      <c r="D54" s="123">
        <f t="shared" ref="D54:E54" si="26">SUM(D52:D53)</f>
        <v>0</v>
      </c>
      <c r="E54" s="123">
        <f t="shared" si="26"/>
        <v>0</v>
      </c>
      <c r="F54" s="144"/>
      <c r="G54" s="58"/>
      <c r="H54" s="34"/>
      <c r="I54" s="34"/>
      <c r="J54" s="112"/>
      <c r="K54" s="35"/>
      <c r="L54" s="37">
        <f>SUM(L52:L53)</f>
        <v>0</v>
      </c>
      <c r="M54" s="34"/>
      <c r="N54" s="34"/>
      <c r="O54" s="34"/>
      <c r="P54" s="112"/>
      <c r="Q54" s="35"/>
      <c r="R54" s="37">
        <f>SUM(R52:R53)</f>
        <v>0</v>
      </c>
    </row>
    <row r="55" spans="1:18" x14ac:dyDescent="0.2">
      <c r="A55" s="40"/>
      <c r="B55" s="41" t="s">
        <v>17</v>
      </c>
      <c r="C55" s="96">
        <f>C39+C44+C49+C54</f>
        <v>0</v>
      </c>
      <c r="D55" s="96">
        <f t="shared" ref="D55:E55" si="27">D39+D44+D49+D54</f>
        <v>0</v>
      </c>
      <c r="E55" s="96">
        <f t="shared" si="27"/>
        <v>0</v>
      </c>
      <c r="F55" s="143"/>
      <c r="G55" s="59"/>
      <c r="H55" s="42"/>
      <c r="I55" s="42"/>
      <c r="J55" s="114"/>
      <c r="K55" s="43"/>
      <c r="L55" s="44">
        <f>L39+L44+L49+L54</f>
        <v>0</v>
      </c>
      <c r="M55" s="42"/>
      <c r="N55" s="42"/>
      <c r="O55" s="42"/>
      <c r="P55" s="114"/>
      <c r="Q55" s="43"/>
      <c r="R55" s="44">
        <f>R39+R44+R49+R54</f>
        <v>0</v>
      </c>
    </row>
    <row r="56" spans="1:18" x14ac:dyDescent="0.2">
      <c r="A56" s="9"/>
      <c r="B56" s="9"/>
      <c r="C56" s="91"/>
      <c r="D56" s="100"/>
      <c r="E56" s="91"/>
      <c r="F56" s="144"/>
      <c r="G56" s="57"/>
      <c r="H56" s="10"/>
      <c r="I56" s="10"/>
      <c r="J56" s="111"/>
      <c r="K56" s="11"/>
      <c r="L56" s="12"/>
      <c r="M56" s="10"/>
      <c r="N56" s="10"/>
      <c r="O56" s="10"/>
      <c r="P56" s="111"/>
      <c r="Q56" s="11"/>
      <c r="R56" s="12"/>
    </row>
    <row r="57" spans="1:18" x14ac:dyDescent="0.2">
      <c r="A57" s="28">
        <v>3</v>
      </c>
      <c r="B57" s="28" t="s">
        <v>15</v>
      </c>
      <c r="C57" s="91"/>
      <c r="D57" s="100"/>
      <c r="E57" s="91"/>
      <c r="F57" s="144"/>
      <c r="G57" s="57"/>
      <c r="H57" s="10"/>
      <c r="I57" s="10"/>
      <c r="J57" s="111"/>
      <c r="K57" s="11"/>
      <c r="L57" s="12"/>
      <c r="M57" s="10"/>
      <c r="N57" s="10"/>
      <c r="O57" s="10"/>
      <c r="P57" s="111"/>
      <c r="Q57" s="11"/>
      <c r="R57" s="12"/>
    </row>
    <row r="58" spans="1:18" x14ac:dyDescent="0.2">
      <c r="A58" s="28">
        <v>3.1</v>
      </c>
      <c r="B58" s="28" t="s">
        <v>12</v>
      </c>
      <c r="C58" s="91"/>
      <c r="D58" s="100"/>
      <c r="E58" s="91"/>
      <c r="F58" s="144"/>
      <c r="G58" s="57"/>
      <c r="H58" s="10"/>
      <c r="I58" s="10"/>
      <c r="J58" s="111"/>
      <c r="K58" s="11"/>
      <c r="L58" s="12"/>
      <c r="M58" s="10"/>
      <c r="N58" s="10"/>
      <c r="O58" s="10"/>
      <c r="P58" s="111"/>
      <c r="Q58" s="11"/>
      <c r="R58" s="12"/>
    </row>
    <row r="59" spans="1:18" x14ac:dyDescent="0.2">
      <c r="A59" s="9" t="s">
        <v>5</v>
      </c>
      <c r="B59" s="9"/>
      <c r="C59" s="91">
        <f t="shared" si="1"/>
        <v>0</v>
      </c>
      <c r="D59" s="100">
        <f t="shared" ref="D59:D60" si="28">L59</f>
        <v>0</v>
      </c>
      <c r="E59" s="91">
        <f t="shared" ref="E59:E60" si="29">R59</f>
        <v>0</v>
      </c>
      <c r="F59" s="144"/>
      <c r="G59" s="57"/>
      <c r="H59" s="10"/>
      <c r="I59" s="10"/>
      <c r="J59" s="111"/>
      <c r="K59" s="11"/>
      <c r="L59" s="12">
        <f>I59*J59*K59</f>
        <v>0</v>
      </c>
      <c r="M59" s="10"/>
      <c r="N59" s="10"/>
      <c r="O59" s="10"/>
      <c r="P59" s="111"/>
      <c r="Q59" s="11"/>
      <c r="R59" s="12">
        <f>O59*P59*Q59</f>
        <v>0</v>
      </c>
    </row>
    <row r="60" spans="1:18" x14ac:dyDescent="0.2">
      <c r="A60" s="9" t="s">
        <v>6</v>
      </c>
      <c r="B60" s="9"/>
      <c r="C60" s="91">
        <f t="shared" si="1"/>
        <v>0</v>
      </c>
      <c r="D60" s="100">
        <f t="shared" si="28"/>
        <v>0</v>
      </c>
      <c r="E60" s="91">
        <f t="shared" si="29"/>
        <v>0</v>
      </c>
      <c r="F60" s="144"/>
      <c r="G60" s="57"/>
      <c r="H60" s="10"/>
      <c r="I60" s="10"/>
      <c r="J60" s="111"/>
      <c r="K60" s="11"/>
      <c r="L60" s="12">
        <f>I60*J60*K60</f>
        <v>0</v>
      </c>
      <c r="M60" s="10"/>
      <c r="N60" s="10"/>
      <c r="O60" s="10"/>
      <c r="P60" s="111"/>
      <c r="Q60" s="11"/>
      <c r="R60" s="12">
        <f>O60*P60*Q60</f>
        <v>0</v>
      </c>
    </row>
    <row r="61" spans="1:18" x14ac:dyDescent="0.2">
      <c r="A61" s="32"/>
      <c r="B61" s="33" t="s">
        <v>19</v>
      </c>
      <c r="C61" s="122">
        <f>SUM(C59:C60)</f>
        <v>0</v>
      </c>
      <c r="D61" s="122">
        <f t="shared" ref="D61:E61" si="30">SUM(D59:D60)</f>
        <v>0</v>
      </c>
      <c r="E61" s="122">
        <f t="shared" si="30"/>
        <v>0</v>
      </c>
      <c r="F61" s="143"/>
      <c r="G61" s="58"/>
      <c r="H61" s="34"/>
      <c r="I61" s="34"/>
      <c r="J61" s="112"/>
      <c r="K61" s="35"/>
      <c r="L61" s="36">
        <f>SUM(L59:L60)</f>
        <v>0</v>
      </c>
      <c r="M61" s="34"/>
      <c r="N61" s="34"/>
      <c r="O61" s="34"/>
      <c r="P61" s="112"/>
      <c r="Q61" s="35"/>
      <c r="R61" s="36">
        <f>SUM(R59:R60)</f>
        <v>0</v>
      </c>
    </row>
    <row r="62" spans="1:18" s="22" customFormat="1" x14ac:dyDescent="0.2">
      <c r="A62" s="9"/>
      <c r="B62" s="28"/>
      <c r="C62" s="90"/>
      <c r="D62" s="102"/>
      <c r="E62" s="90"/>
      <c r="F62" s="143"/>
      <c r="G62" s="57"/>
      <c r="H62" s="10"/>
      <c r="I62" s="10"/>
      <c r="J62" s="111"/>
      <c r="K62" s="11"/>
      <c r="L62" s="21"/>
      <c r="M62" s="10"/>
      <c r="N62" s="10"/>
      <c r="O62" s="10"/>
      <c r="P62" s="111"/>
      <c r="Q62" s="11"/>
      <c r="R62" s="21"/>
    </row>
    <row r="63" spans="1:18" x14ac:dyDescent="0.2">
      <c r="A63" s="28">
        <v>3.2</v>
      </c>
      <c r="B63" s="28" t="s">
        <v>16</v>
      </c>
      <c r="C63" s="91"/>
      <c r="D63" s="100"/>
      <c r="E63" s="91"/>
      <c r="F63" s="144"/>
      <c r="G63" s="57"/>
      <c r="H63" s="10"/>
      <c r="I63" s="10"/>
      <c r="J63" s="111"/>
      <c r="K63" s="11"/>
      <c r="L63" s="12"/>
      <c r="M63" s="10"/>
      <c r="N63" s="10"/>
      <c r="O63" s="10"/>
      <c r="P63" s="111"/>
      <c r="Q63" s="11"/>
      <c r="R63" s="12"/>
    </row>
    <row r="64" spans="1:18" x14ac:dyDescent="0.2">
      <c r="A64" s="9" t="s">
        <v>183</v>
      </c>
      <c r="B64" s="9"/>
      <c r="C64" s="91">
        <f>D64+E64</f>
        <v>0</v>
      </c>
      <c r="D64" s="100">
        <f t="shared" ref="D64:D65" si="31">L64</f>
        <v>0</v>
      </c>
      <c r="E64" s="91">
        <f t="shared" ref="E64:E65" si="32">R64</f>
        <v>0</v>
      </c>
      <c r="F64" s="144"/>
      <c r="G64" s="57"/>
      <c r="H64" s="10"/>
      <c r="I64" s="10"/>
      <c r="J64" s="111"/>
      <c r="K64" s="11"/>
      <c r="L64" s="12">
        <f>I64*J64*K64</f>
        <v>0</v>
      </c>
      <c r="M64" s="10"/>
      <c r="N64" s="10"/>
      <c r="O64" s="10"/>
      <c r="P64" s="111"/>
      <c r="Q64" s="11"/>
      <c r="R64" s="12">
        <f>O64*P64*Q64</f>
        <v>0</v>
      </c>
    </row>
    <row r="65" spans="1:18" x14ac:dyDescent="0.2">
      <c r="A65" s="9" t="s">
        <v>184</v>
      </c>
      <c r="B65" s="9"/>
      <c r="C65" s="91">
        <f t="shared" si="1"/>
        <v>0</v>
      </c>
      <c r="D65" s="100">
        <f t="shared" si="31"/>
        <v>0</v>
      </c>
      <c r="E65" s="91">
        <f t="shared" si="32"/>
        <v>0</v>
      </c>
      <c r="F65" s="144"/>
      <c r="G65" s="57"/>
      <c r="H65" s="10"/>
      <c r="I65" s="10"/>
      <c r="J65" s="111"/>
      <c r="K65" s="11"/>
      <c r="L65" s="12">
        <f>I65*J65*K65</f>
        <v>0</v>
      </c>
      <c r="M65" s="10"/>
      <c r="N65" s="10"/>
      <c r="O65" s="10"/>
      <c r="P65" s="111"/>
      <c r="Q65" s="11"/>
      <c r="R65" s="12">
        <f>O65*P65*Q65</f>
        <v>0</v>
      </c>
    </row>
    <row r="66" spans="1:18" x14ac:dyDescent="0.2">
      <c r="A66" s="32"/>
      <c r="B66" s="33" t="s">
        <v>20</v>
      </c>
      <c r="C66" s="122">
        <f>SUM(C64:C65)</f>
        <v>0</v>
      </c>
      <c r="D66" s="122">
        <f t="shared" ref="D66:E66" si="33">SUM(D64:D65)</f>
        <v>0</v>
      </c>
      <c r="E66" s="122">
        <f t="shared" si="33"/>
        <v>0</v>
      </c>
      <c r="F66" s="143"/>
      <c r="G66" s="58"/>
      <c r="H66" s="34"/>
      <c r="I66" s="34"/>
      <c r="J66" s="112"/>
      <c r="K66" s="35"/>
      <c r="L66" s="36">
        <f>SUM(L64:L65)</f>
        <v>0</v>
      </c>
      <c r="M66" s="38"/>
      <c r="N66" s="34"/>
      <c r="O66" s="34"/>
      <c r="P66" s="112"/>
      <c r="Q66" s="35"/>
      <c r="R66" s="36">
        <f>SUM(R64:R65)</f>
        <v>0</v>
      </c>
    </row>
    <row r="67" spans="1:18" x14ac:dyDescent="0.2">
      <c r="A67" s="40"/>
      <c r="B67" s="41" t="s">
        <v>18</v>
      </c>
      <c r="C67" s="96">
        <f>C61+C66</f>
        <v>0</v>
      </c>
      <c r="D67" s="96">
        <f t="shared" ref="D67:E67" si="34">D61+D66</f>
        <v>0</v>
      </c>
      <c r="E67" s="96">
        <f t="shared" si="34"/>
        <v>0</v>
      </c>
      <c r="F67" s="144"/>
      <c r="G67" s="59"/>
      <c r="H67" s="42"/>
      <c r="I67" s="42"/>
      <c r="J67" s="114"/>
      <c r="K67" s="43"/>
      <c r="L67" s="44">
        <f>L61+L66</f>
        <v>0</v>
      </c>
      <c r="M67" s="42"/>
      <c r="N67" s="42"/>
      <c r="O67" s="42"/>
      <c r="P67" s="114"/>
      <c r="Q67" s="43"/>
      <c r="R67" s="44">
        <f>R61+R66</f>
        <v>0</v>
      </c>
    </row>
    <row r="68" spans="1:18" x14ac:dyDescent="0.2">
      <c r="A68" s="28"/>
      <c r="B68" s="28"/>
      <c r="C68" s="91"/>
      <c r="D68" s="100"/>
      <c r="E68" s="91"/>
      <c r="F68" s="144"/>
      <c r="G68" s="57"/>
      <c r="H68" s="10"/>
      <c r="I68" s="10"/>
      <c r="J68" s="111"/>
      <c r="K68" s="11"/>
      <c r="L68" s="12"/>
      <c r="M68" s="10"/>
      <c r="N68" s="10"/>
      <c r="O68" s="10"/>
      <c r="P68" s="111"/>
      <c r="Q68" s="11"/>
      <c r="R68" s="12"/>
    </row>
    <row r="69" spans="1:18" x14ac:dyDescent="0.2">
      <c r="A69" s="28">
        <v>4</v>
      </c>
      <c r="B69" s="28" t="s">
        <v>25</v>
      </c>
      <c r="C69" s="91"/>
      <c r="D69" s="100"/>
      <c r="E69" s="91"/>
      <c r="F69" s="144"/>
      <c r="G69" s="57"/>
      <c r="H69" s="10"/>
      <c r="I69" s="10"/>
      <c r="J69" s="111"/>
      <c r="K69" s="11"/>
      <c r="L69" s="12"/>
      <c r="M69" s="10"/>
      <c r="N69" s="10"/>
      <c r="O69" s="10"/>
      <c r="P69" s="111"/>
      <c r="Q69" s="11"/>
      <c r="R69" s="12"/>
    </row>
    <row r="70" spans="1:18" x14ac:dyDescent="0.2">
      <c r="A70" s="28">
        <v>4.0999999999999996</v>
      </c>
      <c r="B70" s="28" t="s">
        <v>12</v>
      </c>
      <c r="C70" s="91"/>
      <c r="D70" s="100"/>
      <c r="E70" s="91"/>
      <c r="F70" s="144"/>
      <c r="G70" s="57"/>
      <c r="H70" s="10"/>
      <c r="I70" s="10"/>
      <c r="J70" s="111"/>
      <c r="K70" s="11"/>
      <c r="L70" s="12"/>
      <c r="M70" s="10"/>
      <c r="N70" s="10"/>
      <c r="O70" s="10"/>
      <c r="P70" s="111"/>
      <c r="Q70" s="11"/>
      <c r="R70" s="12"/>
    </row>
    <row r="71" spans="1:18" x14ac:dyDescent="0.2">
      <c r="A71" s="9" t="s">
        <v>185</v>
      </c>
      <c r="B71" s="9"/>
      <c r="C71" s="91">
        <f t="shared" si="1"/>
        <v>0</v>
      </c>
      <c r="D71" s="100">
        <f t="shared" ref="D71:D72" si="35">L71</f>
        <v>0</v>
      </c>
      <c r="E71" s="91">
        <f t="shared" ref="E71:E72" si="36">R71</f>
        <v>0</v>
      </c>
      <c r="F71" s="144"/>
      <c r="G71" s="57"/>
      <c r="H71" s="10"/>
      <c r="I71" s="10"/>
      <c r="J71" s="111"/>
      <c r="K71" s="11"/>
      <c r="L71" s="12">
        <f>I71*J71*K71</f>
        <v>0</v>
      </c>
      <c r="M71" s="10"/>
      <c r="N71" s="10"/>
      <c r="O71" s="10"/>
      <c r="P71" s="111"/>
      <c r="Q71" s="11"/>
      <c r="R71" s="12">
        <f>O71*P71*Q71</f>
        <v>0</v>
      </c>
    </row>
    <row r="72" spans="1:18" x14ac:dyDescent="0.2">
      <c r="A72" s="9" t="s">
        <v>186</v>
      </c>
      <c r="B72" s="9"/>
      <c r="C72" s="91">
        <f t="shared" si="1"/>
        <v>0</v>
      </c>
      <c r="D72" s="100">
        <f t="shared" si="35"/>
        <v>0</v>
      </c>
      <c r="E72" s="91">
        <f t="shared" si="36"/>
        <v>0</v>
      </c>
      <c r="F72" s="144"/>
      <c r="G72" s="57"/>
      <c r="H72" s="10"/>
      <c r="I72" s="10"/>
      <c r="J72" s="111"/>
      <c r="K72" s="11"/>
      <c r="L72" s="12">
        <f>I72*J72*K72</f>
        <v>0</v>
      </c>
      <c r="M72" s="10"/>
      <c r="N72" s="10"/>
      <c r="O72" s="10"/>
      <c r="P72" s="111"/>
      <c r="Q72" s="11"/>
      <c r="R72" s="12">
        <f>O72*P72*Q72</f>
        <v>0</v>
      </c>
    </row>
    <row r="73" spans="1:18" x14ac:dyDescent="0.2">
      <c r="A73" s="32"/>
      <c r="B73" s="33" t="s">
        <v>19</v>
      </c>
      <c r="C73" s="122">
        <f>SUM(C71:C72)</f>
        <v>0</v>
      </c>
      <c r="D73" s="122">
        <f t="shared" ref="D73:E73" si="37">SUM(D71:D72)</f>
        <v>0</v>
      </c>
      <c r="E73" s="122">
        <f t="shared" si="37"/>
        <v>0</v>
      </c>
      <c r="F73" s="143"/>
      <c r="G73" s="58"/>
      <c r="H73" s="34"/>
      <c r="I73" s="34"/>
      <c r="J73" s="112"/>
      <c r="K73" s="35"/>
      <c r="L73" s="36">
        <f>SUM(L71:L72)</f>
        <v>0</v>
      </c>
      <c r="M73" s="34"/>
      <c r="N73" s="34"/>
      <c r="O73" s="34"/>
      <c r="P73" s="112"/>
      <c r="Q73" s="35"/>
      <c r="R73" s="36">
        <f>SUM(R71:R72)</f>
        <v>0</v>
      </c>
    </row>
    <row r="74" spans="1:18" s="22" customFormat="1" x14ac:dyDescent="0.2">
      <c r="A74" s="9"/>
      <c r="B74" s="28"/>
      <c r="C74" s="90"/>
      <c r="D74" s="102"/>
      <c r="E74" s="90"/>
      <c r="F74" s="143"/>
      <c r="G74" s="57"/>
      <c r="H74" s="10"/>
      <c r="I74" s="10"/>
      <c r="J74" s="111"/>
      <c r="K74" s="11"/>
      <c r="L74" s="21"/>
      <c r="M74" s="10"/>
      <c r="N74" s="10"/>
      <c r="O74" s="10"/>
      <c r="P74" s="111"/>
      <c r="Q74" s="11"/>
      <c r="R74" s="21"/>
    </row>
    <row r="75" spans="1:18" x14ac:dyDescent="0.2">
      <c r="A75" s="28">
        <v>4.2</v>
      </c>
      <c r="B75" s="28" t="s">
        <v>16</v>
      </c>
      <c r="C75" s="91"/>
      <c r="D75" s="100"/>
      <c r="E75" s="91"/>
      <c r="F75" s="144"/>
      <c r="G75" s="57"/>
      <c r="H75" s="10"/>
      <c r="I75" s="10"/>
      <c r="J75" s="111"/>
      <c r="K75" s="11"/>
      <c r="L75" s="12"/>
      <c r="M75" s="10"/>
      <c r="N75" s="10"/>
      <c r="O75" s="10"/>
      <c r="P75" s="111"/>
      <c r="Q75" s="11"/>
      <c r="R75" s="12"/>
    </row>
    <row r="76" spans="1:18" x14ac:dyDescent="0.2">
      <c r="A76" s="9" t="s">
        <v>187</v>
      </c>
      <c r="B76" s="9"/>
      <c r="C76" s="91">
        <f t="shared" si="1"/>
        <v>0</v>
      </c>
      <c r="D76" s="100">
        <f t="shared" ref="D76:D77" si="38">L76</f>
        <v>0</v>
      </c>
      <c r="E76" s="91">
        <f t="shared" ref="E76:E77" si="39">R76</f>
        <v>0</v>
      </c>
      <c r="F76" s="144"/>
      <c r="G76" s="57"/>
      <c r="H76" s="10"/>
      <c r="I76" s="10"/>
      <c r="J76" s="111"/>
      <c r="K76" s="11"/>
      <c r="L76" s="12">
        <f>I76*J76*K76</f>
        <v>0</v>
      </c>
      <c r="M76" s="10"/>
      <c r="N76" s="10"/>
      <c r="O76" s="10"/>
      <c r="P76" s="111"/>
      <c r="Q76" s="11"/>
      <c r="R76" s="12">
        <f>O76*P76*Q76</f>
        <v>0</v>
      </c>
    </row>
    <row r="77" spans="1:18" x14ac:dyDescent="0.2">
      <c r="A77" s="9" t="s">
        <v>188</v>
      </c>
      <c r="B77" s="9"/>
      <c r="C77" s="91">
        <f t="shared" si="1"/>
        <v>0</v>
      </c>
      <c r="D77" s="100">
        <f t="shared" si="38"/>
        <v>0</v>
      </c>
      <c r="E77" s="91">
        <f t="shared" si="39"/>
        <v>0</v>
      </c>
      <c r="F77" s="144"/>
      <c r="G77" s="57"/>
      <c r="H77" s="10"/>
      <c r="I77" s="10"/>
      <c r="J77" s="111"/>
      <c r="K77" s="11"/>
      <c r="L77" s="12">
        <f>I77*J77*K77</f>
        <v>0</v>
      </c>
      <c r="M77" s="10"/>
      <c r="N77" s="10"/>
      <c r="O77" s="10"/>
      <c r="P77" s="111"/>
      <c r="Q77" s="11"/>
      <c r="R77" s="12">
        <f>O77*P77*Q77</f>
        <v>0</v>
      </c>
    </row>
    <row r="78" spans="1:18" x14ac:dyDescent="0.2">
      <c r="A78" s="32"/>
      <c r="B78" s="33" t="s">
        <v>20</v>
      </c>
      <c r="C78" s="122">
        <f>SUM(C76:C77)</f>
        <v>0</v>
      </c>
      <c r="D78" s="122">
        <f t="shared" ref="D78:E78" si="40">SUM(D76:D77)</f>
        <v>0</v>
      </c>
      <c r="E78" s="122">
        <f t="shared" si="40"/>
        <v>0</v>
      </c>
      <c r="F78" s="143"/>
      <c r="G78" s="58"/>
      <c r="H78" s="34"/>
      <c r="I78" s="34"/>
      <c r="J78" s="112"/>
      <c r="K78" s="35"/>
      <c r="L78" s="36">
        <f>SUM(L76:L77)</f>
        <v>0</v>
      </c>
      <c r="M78" s="38"/>
      <c r="N78" s="34"/>
      <c r="O78" s="34"/>
      <c r="P78" s="112"/>
      <c r="Q78" s="35"/>
      <c r="R78" s="36">
        <f>SUM(R76:R77)</f>
        <v>0</v>
      </c>
    </row>
    <row r="79" spans="1:18" x14ac:dyDescent="0.2">
      <c r="A79" s="40"/>
      <c r="B79" s="41" t="s">
        <v>26</v>
      </c>
      <c r="C79" s="96">
        <f>C73+C78</f>
        <v>0</v>
      </c>
      <c r="D79" s="96">
        <f t="shared" ref="D79:E79" si="41">D73+D78</f>
        <v>0</v>
      </c>
      <c r="E79" s="96">
        <f t="shared" si="41"/>
        <v>0</v>
      </c>
      <c r="F79" s="144"/>
      <c r="G79" s="59"/>
      <c r="H79" s="42"/>
      <c r="I79" s="42"/>
      <c r="J79" s="114"/>
      <c r="K79" s="43"/>
      <c r="L79" s="44">
        <f>L73+L78</f>
        <v>0</v>
      </c>
      <c r="M79" s="42"/>
      <c r="N79" s="42"/>
      <c r="O79" s="42"/>
      <c r="P79" s="114"/>
      <c r="Q79" s="43"/>
      <c r="R79" s="44">
        <f>R73+R78</f>
        <v>0</v>
      </c>
    </row>
    <row r="80" spans="1:18" s="22" customFormat="1" x14ac:dyDescent="0.2">
      <c r="A80" s="9"/>
      <c r="B80" s="28"/>
      <c r="C80" s="90"/>
      <c r="D80" s="102"/>
      <c r="E80" s="90"/>
      <c r="F80" s="144"/>
      <c r="G80" s="57"/>
      <c r="H80" s="10"/>
      <c r="I80" s="10"/>
      <c r="J80" s="111"/>
      <c r="K80" s="11"/>
      <c r="L80" s="21"/>
      <c r="M80" s="10"/>
      <c r="N80" s="10"/>
      <c r="O80" s="10"/>
      <c r="P80" s="111"/>
      <c r="Q80" s="11"/>
      <c r="R80" s="21"/>
    </row>
    <row r="81" spans="1:18" x14ac:dyDescent="0.2">
      <c r="A81" s="40"/>
      <c r="B81" s="98" t="s">
        <v>224</v>
      </c>
      <c r="C81" s="130">
        <f>C33+C55+C67+C79</f>
        <v>0</v>
      </c>
      <c r="D81" s="130">
        <f t="shared" ref="D81:E81" si="42">D33+D55+D67+D79</f>
        <v>0</v>
      </c>
      <c r="E81" s="135">
        <f t="shared" si="42"/>
        <v>0</v>
      </c>
      <c r="F81" s="104"/>
      <c r="G81" s="126"/>
      <c r="H81" s="104"/>
      <c r="I81" s="104"/>
      <c r="J81" s="104"/>
      <c r="K81" s="104"/>
      <c r="L81" s="134">
        <f>L33+L55+L67+L79</f>
        <v>0</v>
      </c>
      <c r="M81" s="98"/>
      <c r="N81" s="98"/>
      <c r="O81" s="98"/>
      <c r="P81" s="98"/>
      <c r="Q81" s="98"/>
      <c r="R81" s="129">
        <f>R33+R55+R67+R79</f>
        <v>0</v>
      </c>
    </row>
    <row r="82" spans="1:18" s="22" customFormat="1" x14ac:dyDescent="0.2">
      <c r="A82" s="9"/>
      <c r="B82" s="99"/>
      <c r="C82" s="91"/>
      <c r="D82" s="100"/>
      <c r="E82" s="91"/>
      <c r="F82" s="10"/>
      <c r="G82" s="57"/>
      <c r="H82" s="101"/>
      <c r="I82" s="102"/>
      <c r="J82" s="102"/>
      <c r="K82" s="103"/>
      <c r="L82" s="103"/>
      <c r="M82" s="103"/>
      <c r="N82" s="103"/>
      <c r="O82" s="103"/>
      <c r="P82" s="103"/>
      <c r="Q82" s="103"/>
      <c r="R82" s="103"/>
    </row>
    <row r="83" spans="1:18" s="22" customFormat="1" x14ac:dyDescent="0.2">
      <c r="A83" s="9"/>
      <c r="B83" s="28"/>
      <c r="C83" s="90"/>
      <c r="D83" s="100"/>
      <c r="E83" s="91"/>
      <c r="F83" s="144"/>
      <c r="G83" s="57"/>
      <c r="H83" s="10"/>
      <c r="I83" s="10"/>
      <c r="J83" s="111"/>
      <c r="K83" s="11"/>
      <c r="L83" s="21"/>
      <c r="M83" s="10"/>
      <c r="N83" s="10"/>
      <c r="O83" s="10"/>
      <c r="P83" s="111"/>
      <c r="Q83" s="11"/>
      <c r="R83" s="21"/>
    </row>
    <row r="84" spans="1:18" x14ac:dyDescent="0.2">
      <c r="A84" s="18"/>
      <c r="B84" s="18"/>
      <c r="C84" s="90"/>
      <c r="D84" s="100"/>
      <c r="E84" s="91"/>
      <c r="F84" s="143"/>
      <c r="G84" s="57"/>
      <c r="H84" s="10"/>
      <c r="I84" s="19"/>
      <c r="J84" s="116"/>
      <c r="K84" s="20"/>
      <c r="L84" s="21"/>
      <c r="M84" s="10"/>
      <c r="N84" s="10"/>
      <c r="O84" s="19"/>
      <c r="P84" s="116"/>
      <c r="Q84" s="20"/>
      <c r="R84" s="21"/>
    </row>
    <row r="85" spans="1:18" x14ac:dyDescent="0.2">
      <c r="A85" s="4" t="s">
        <v>27</v>
      </c>
      <c r="B85" s="4" t="s">
        <v>162</v>
      </c>
      <c r="C85" s="124"/>
      <c r="D85" s="100"/>
      <c r="E85" s="91"/>
      <c r="F85" s="143"/>
      <c r="G85" s="60"/>
      <c r="H85" s="5"/>
      <c r="I85" s="5"/>
      <c r="J85" s="117"/>
      <c r="K85" s="6"/>
      <c r="L85" s="7"/>
      <c r="M85" s="5"/>
      <c r="N85" s="5"/>
      <c r="O85" s="5"/>
      <c r="P85" s="117"/>
      <c r="Q85" s="6"/>
      <c r="R85" s="7"/>
    </row>
    <row r="86" spans="1:18" x14ac:dyDescent="0.2">
      <c r="A86" s="18">
        <v>1</v>
      </c>
      <c r="B86" s="18" t="s">
        <v>38</v>
      </c>
      <c r="C86" s="90"/>
      <c r="D86" s="100"/>
      <c r="E86" s="91"/>
      <c r="F86" s="143"/>
      <c r="G86" s="61"/>
      <c r="H86" s="45"/>
      <c r="I86" s="45"/>
      <c r="J86" s="115"/>
      <c r="K86" s="46"/>
      <c r="L86" s="21"/>
      <c r="M86" s="45"/>
      <c r="N86" s="45"/>
      <c r="O86" s="45"/>
      <c r="P86" s="115"/>
      <c r="Q86" s="46"/>
      <c r="R86" s="21"/>
    </row>
    <row r="87" spans="1:18" x14ac:dyDescent="0.2">
      <c r="A87" s="9" t="s">
        <v>166</v>
      </c>
      <c r="B87" s="23"/>
      <c r="C87" s="91">
        <f t="shared" ref="C87:C133" si="43">D87+E87</f>
        <v>0</v>
      </c>
      <c r="D87" s="100">
        <f t="shared" ref="D87:D105" si="44">L87</f>
        <v>0</v>
      </c>
      <c r="E87" s="91">
        <f t="shared" ref="E87:E105" si="45">R87</f>
        <v>0</v>
      </c>
      <c r="F87" s="144"/>
      <c r="G87" s="57"/>
      <c r="H87" s="10"/>
      <c r="I87" s="10"/>
      <c r="J87" s="111"/>
      <c r="K87" s="11"/>
      <c r="L87" s="12">
        <f>I87*J87*K87</f>
        <v>0</v>
      </c>
      <c r="M87" s="10"/>
      <c r="N87" s="10"/>
      <c r="O87" s="10"/>
      <c r="P87" s="111"/>
      <c r="Q87" s="11"/>
      <c r="R87" s="12">
        <f>O87*P87*Q87</f>
        <v>0</v>
      </c>
    </row>
    <row r="88" spans="1:18" x14ac:dyDescent="0.2">
      <c r="A88" s="9" t="s">
        <v>167</v>
      </c>
      <c r="B88" s="23"/>
      <c r="C88" s="91">
        <f t="shared" si="43"/>
        <v>0</v>
      </c>
      <c r="D88" s="100">
        <f t="shared" si="44"/>
        <v>0</v>
      </c>
      <c r="E88" s="91">
        <f t="shared" si="45"/>
        <v>0</v>
      </c>
      <c r="F88" s="144"/>
      <c r="G88" s="57"/>
      <c r="H88" s="10"/>
      <c r="I88" s="10"/>
      <c r="J88" s="111"/>
      <c r="K88" s="11"/>
      <c r="L88" s="12">
        <f t="shared" ref="L88:L91" si="46">I88*J88*K88</f>
        <v>0</v>
      </c>
      <c r="M88" s="10"/>
      <c r="N88" s="10"/>
      <c r="O88" s="10"/>
      <c r="P88" s="111"/>
      <c r="Q88" s="11"/>
      <c r="R88" s="12">
        <f t="shared" ref="R88:R91" si="47">O88*P88*Q88</f>
        <v>0</v>
      </c>
    </row>
    <row r="89" spans="1:18" x14ac:dyDescent="0.2">
      <c r="A89" s="9" t="s">
        <v>189</v>
      </c>
      <c r="B89" s="23"/>
      <c r="C89" s="91">
        <f t="shared" si="43"/>
        <v>0</v>
      </c>
      <c r="D89" s="100">
        <f t="shared" si="44"/>
        <v>0</v>
      </c>
      <c r="E89" s="91">
        <f t="shared" si="45"/>
        <v>0</v>
      </c>
      <c r="F89" s="144"/>
      <c r="G89" s="57"/>
      <c r="H89" s="10"/>
      <c r="I89" s="10"/>
      <c r="J89" s="111"/>
      <c r="K89" s="11"/>
      <c r="L89" s="12">
        <f t="shared" si="46"/>
        <v>0</v>
      </c>
      <c r="M89" s="10"/>
      <c r="N89" s="10"/>
      <c r="O89" s="10"/>
      <c r="P89" s="111"/>
      <c r="Q89" s="11"/>
      <c r="R89" s="12">
        <f t="shared" si="47"/>
        <v>0</v>
      </c>
    </row>
    <row r="90" spans="1:18" x14ac:dyDescent="0.2">
      <c r="A90" s="9" t="s">
        <v>190</v>
      </c>
      <c r="B90" s="23"/>
      <c r="C90" s="91">
        <f t="shared" si="43"/>
        <v>0</v>
      </c>
      <c r="D90" s="100">
        <f t="shared" si="44"/>
        <v>0</v>
      </c>
      <c r="E90" s="91">
        <f t="shared" si="45"/>
        <v>0</v>
      </c>
      <c r="F90" s="144"/>
      <c r="G90" s="57"/>
      <c r="H90" s="10"/>
      <c r="I90" s="10"/>
      <c r="J90" s="111"/>
      <c r="K90" s="11"/>
      <c r="L90" s="12">
        <f t="shared" si="46"/>
        <v>0</v>
      </c>
      <c r="M90" s="10"/>
      <c r="N90" s="10"/>
      <c r="O90" s="10"/>
      <c r="P90" s="111"/>
      <c r="Q90" s="11"/>
      <c r="R90" s="12">
        <f t="shared" si="47"/>
        <v>0</v>
      </c>
    </row>
    <row r="91" spans="1:18" x14ac:dyDescent="0.2">
      <c r="A91" s="9" t="s">
        <v>191</v>
      </c>
      <c r="B91" s="23"/>
      <c r="C91" s="91">
        <f t="shared" si="43"/>
        <v>0</v>
      </c>
      <c r="D91" s="100">
        <f t="shared" si="44"/>
        <v>0</v>
      </c>
      <c r="E91" s="91">
        <f t="shared" si="45"/>
        <v>0</v>
      </c>
      <c r="F91" s="144"/>
      <c r="G91" s="57"/>
      <c r="H91" s="10"/>
      <c r="I91" s="10"/>
      <c r="J91" s="111"/>
      <c r="K91" s="11"/>
      <c r="L91" s="12">
        <f t="shared" si="46"/>
        <v>0</v>
      </c>
      <c r="M91" s="10"/>
      <c r="N91" s="10"/>
      <c r="O91" s="10"/>
      <c r="P91" s="111"/>
      <c r="Q91" s="11"/>
      <c r="R91" s="12">
        <f t="shared" si="47"/>
        <v>0</v>
      </c>
    </row>
    <row r="92" spans="1:18" x14ac:dyDescent="0.2">
      <c r="A92" s="40"/>
      <c r="B92" s="41" t="s">
        <v>39</v>
      </c>
      <c r="C92" s="96">
        <f>SUM(C87:C91)</f>
        <v>0</v>
      </c>
      <c r="D92" s="96">
        <f t="shared" ref="D92:E92" si="48">SUM(D87:D91)</f>
        <v>0</v>
      </c>
      <c r="E92" s="96">
        <f t="shared" si="48"/>
        <v>0</v>
      </c>
      <c r="F92" s="143"/>
      <c r="G92" s="69"/>
      <c r="H92" s="66"/>
      <c r="I92" s="66"/>
      <c r="J92" s="118"/>
      <c r="K92" s="67"/>
      <c r="L92" s="44">
        <f>SUM(L87:L91)</f>
        <v>0</v>
      </c>
      <c r="M92" s="66"/>
      <c r="N92" s="66"/>
      <c r="O92" s="66"/>
      <c r="P92" s="118"/>
      <c r="Q92" s="67"/>
      <c r="R92" s="44">
        <f>SUM(R87:R91)</f>
        <v>0</v>
      </c>
    </row>
    <row r="93" spans="1:18" s="22" customFormat="1" x14ac:dyDescent="0.2">
      <c r="A93" s="9"/>
      <c r="B93" s="28"/>
      <c r="C93" s="90"/>
      <c r="D93" s="100"/>
      <c r="E93" s="91"/>
      <c r="F93" s="143"/>
      <c r="G93" s="61"/>
      <c r="H93" s="45"/>
      <c r="I93" s="45"/>
      <c r="J93" s="115"/>
      <c r="K93" s="46"/>
      <c r="L93" s="21"/>
      <c r="M93" s="45"/>
      <c r="N93" s="45"/>
      <c r="O93" s="45"/>
      <c r="P93" s="115"/>
      <c r="Q93" s="46"/>
      <c r="R93" s="21"/>
    </row>
    <row r="94" spans="1:18" x14ac:dyDescent="0.2">
      <c r="A94" s="18">
        <v>2</v>
      </c>
      <c r="B94" s="18" t="s">
        <v>30</v>
      </c>
      <c r="C94" s="90"/>
      <c r="D94" s="100"/>
      <c r="E94" s="91"/>
      <c r="F94" s="143"/>
      <c r="G94" s="61"/>
      <c r="H94" s="45"/>
      <c r="I94" s="45"/>
      <c r="J94" s="115"/>
      <c r="K94" s="46"/>
      <c r="L94" s="21"/>
      <c r="M94" s="45"/>
      <c r="N94" s="45"/>
      <c r="O94" s="45"/>
      <c r="P94" s="115"/>
      <c r="Q94" s="46"/>
      <c r="R94" s="21"/>
    </row>
    <row r="95" spans="1:18" x14ac:dyDescent="0.2">
      <c r="A95" s="18">
        <v>2.1</v>
      </c>
      <c r="B95" s="18" t="s">
        <v>52</v>
      </c>
      <c r="C95" s="90"/>
      <c r="D95" s="100"/>
      <c r="E95" s="91"/>
      <c r="F95" s="143"/>
      <c r="G95" s="61"/>
      <c r="H95" s="45"/>
      <c r="I95" s="45"/>
      <c r="J95" s="115"/>
      <c r="K95" s="46"/>
      <c r="L95" s="21">
        <f>G95*I95*J95*K95</f>
        <v>0</v>
      </c>
      <c r="M95" s="45"/>
      <c r="N95" s="45"/>
      <c r="O95" s="45"/>
      <c r="P95" s="115"/>
      <c r="Q95" s="46"/>
      <c r="R95" s="21"/>
    </row>
    <row r="96" spans="1:18" x14ac:dyDescent="0.2">
      <c r="A96" s="24" t="s">
        <v>174</v>
      </c>
      <c r="B96" s="25"/>
      <c r="C96" s="91">
        <f t="shared" si="43"/>
        <v>0</v>
      </c>
      <c r="D96" s="100">
        <f t="shared" si="44"/>
        <v>0</v>
      </c>
      <c r="E96" s="91">
        <f t="shared" si="45"/>
        <v>0</v>
      </c>
      <c r="F96" s="144"/>
      <c r="G96" s="176"/>
      <c r="H96" s="10"/>
      <c r="I96" s="19"/>
      <c r="J96" s="116"/>
      <c r="K96" s="20"/>
      <c r="L96" s="21">
        <f>G96*I96*J96*K96</f>
        <v>0</v>
      </c>
      <c r="M96" s="10"/>
      <c r="N96" s="10"/>
      <c r="O96" s="19"/>
      <c r="P96" s="116"/>
      <c r="Q96" s="20"/>
      <c r="R96" s="12">
        <f>M96*O96*P96*Q96</f>
        <v>0</v>
      </c>
    </row>
    <row r="97" spans="1:18" x14ac:dyDescent="0.2">
      <c r="A97" s="24" t="s">
        <v>175</v>
      </c>
      <c r="B97" s="25"/>
      <c r="C97" s="91">
        <f t="shared" si="43"/>
        <v>0</v>
      </c>
      <c r="D97" s="100">
        <f t="shared" si="44"/>
        <v>0</v>
      </c>
      <c r="E97" s="91">
        <f t="shared" si="45"/>
        <v>0</v>
      </c>
      <c r="F97" s="144"/>
      <c r="G97" s="176"/>
      <c r="H97" s="10"/>
      <c r="I97" s="10"/>
      <c r="J97" s="111"/>
      <c r="K97" s="11"/>
      <c r="L97" s="21">
        <f t="shared" ref="L97:L99" si="49">G97*I97*J97*K97</f>
        <v>0</v>
      </c>
      <c r="M97" s="181"/>
      <c r="N97" s="10"/>
      <c r="O97" s="10"/>
      <c r="P97" s="111"/>
      <c r="Q97" s="11"/>
      <c r="R97" s="12">
        <f t="shared" ref="R97:R99" si="50">M97*O97*P97*Q97</f>
        <v>0</v>
      </c>
    </row>
    <row r="98" spans="1:18" x14ac:dyDescent="0.2">
      <c r="A98" s="24" t="s">
        <v>192</v>
      </c>
      <c r="B98" s="25"/>
      <c r="C98" s="91">
        <f t="shared" si="43"/>
        <v>0</v>
      </c>
      <c r="D98" s="100">
        <f t="shared" si="44"/>
        <v>0</v>
      </c>
      <c r="E98" s="91">
        <f t="shared" si="45"/>
        <v>0</v>
      </c>
      <c r="F98" s="144"/>
      <c r="G98" s="57"/>
      <c r="H98" s="10"/>
      <c r="I98" s="19"/>
      <c r="J98" s="116"/>
      <c r="K98" s="20"/>
      <c r="L98" s="21">
        <f t="shared" si="49"/>
        <v>0</v>
      </c>
      <c r="M98" s="181"/>
      <c r="N98" s="10"/>
      <c r="O98" s="19"/>
      <c r="P98" s="116"/>
      <c r="Q98" s="20"/>
      <c r="R98" s="12">
        <f t="shared" si="50"/>
        <v>0</v>
      </c>
    </row>
    <row r="99" spans="1:18" x14ac:dyDescent="0.2">
      <c r="A99" s="24" t="s">
        <v>193</v>
      </c>
      <c r="B99" s="25"/>
      <c r="C99" s="91">
        <f t="shared" si="43"/>
        <v>0</v>
      </c>
      <c r="D99" s="100">
        <f t="shared" si="44"/>
        <v>0</v>
      </c>
      <c r="E99" s="91">
        <f t="shared" si="45"/>
        <v>0</v>
      </c>
      <c r="F99" s="144"/>
      <c r="G99" s="57"/>
      <c r="H99" s="10"/>
      <c r="I99" s="19"/>
      <c r="J99" s="116"/>
      <c r="K99" s="20"/>
      <c r="L99" s="21">
        <f t="shared" si="49"/>
        <v>0</v>
      </c>
      <c r="M99" s="10"/>
      <c r="N99" s="10"/>
      <c r="O99" s="19"/>
      <c r="P99" s="116"/>
      <c r="Q99" s="20"/>
      <c r="R99" s="12">
        <f t="shared" si="50"/>
        <v>0</v>
      </c>
    </row>
    <row r="100" spans="1:18" x14ac:dyDescent="0.2">
      <c r="A100" s="32"/>
      <c r="B100" s="33" t="s">
        <v>54</v>
      </c>
      <c r="C100" s="122">
        <f>SUM(C96:C99)</f>
        <v>0</v>
      </c>
      <c r="D100" s="122">
        <f t="shared" ref="D100:E100" si="51">SUM(D96:D99)</f>
        <v>0</v>
      </c>
      <c r="E100" s="122">
        <f t="shared" si="51"/>
        <v>0</v>
      </c>
      <c r="F100" s="143"/>
      <c r="G100" s="68"/>
      <c r="H100" s="38"/>
      <c r="I100" s="38"/>
      <c r="J100" s="113"/>
      <c r="K100" s="39"/>
      <c r="L100" s="36">
        <f>SUM(L95:L99)</f>
        <v>0</v>
      </c>
      <c r="M100" s="38"/>
      <c r="N100" s="38"/>
      <c r="O100" s="38"/>
      <c r="P100" s="113"/>
      <c r="Q100" s="39"/>
      <c r="R100" s="36">
        <f>SUM(R96:R99)</f>
        <v>0</v>
      </c>
    </row>
    <row r="101" spans="1:18" s="83" customFormat="1" x14ac:dyDescent="0.2">
      <c r="A101" s="80">
        <v>2.2000000000000002</v>
      </c>
      <c r="B101" s="81" t="s">
        <v>51</v>
      </c>
      <c r="C101" s="90"/>
      <c r="D101" s="100"/>
      <c r="E101" s="91"/>
      <c r="F101" s="143"/>
      <c r="G101" s="61"/>
      <c r="H101" s="45"/>
      <c r="I101" s="177"/>
      <c r="J101" s="178"/>
      <c r="K101" s="179"/>
      <c r="L101" s="21"/>
      <c r="M101" s="45"/>
      <c r="N101" s="45"/>
      <c r="O101" s="177"/>
      <c r="P101" s="178"/>
      <c r="Q101" s="179"/>
      <c r="R101" s="21"/>
    </row>
    <row r="102" spans="1:18" x14ac:dyDescent="0.2">
      <c r="A102" s="24" t="s">
        <v>176</v>
      </c>
      <c r="B102" s="25"/>
      <c r="C102" s="91">
        <f t="shared" si="43"/>
        <v>0</v>
      </c>
      <c r="D102" s="100">
        <f t="shared" si="44"/>
        <v>0</v>
      </c>
      <c r="E102" s="91">
        <f t="shared" si="45"/>
        <v>0</v>
      </c>
      <c r="F102" s="144"/>
      <c r="G102" s="57"/>
      <c r="H102" s="10"/>
      <c r="I102" s="19"/>
      <c r="J102" s="116"/>
      <c r="K102" s="20"/>
      <c r="L102" s="12">
        <f t="shared" ref="L102:L105" si="52">G102*I102*J102*K102</f>
        <v>0</v>
      </c>
      <c r="M102" s="10"/>
      <c r="N102" s="10"/>
      <c r="O102" s="19"/>
      <c r="P102" s="116"/>
      <c r="Q102" s="20"/>
      <c r="R102" s="12">
        <f t="shared" ref="R102:R105" si="53">M102*O102*P102*Q102</f>
        <v>0</v>
      </c>
    </row>
    <row r="103" spans="1:18" x14ac:dyDescent="0.2">
      <c r="A103" s="24" t="s">
        <v>177</v>
      </c>
      <c r="B103" s="25"/>
      <c r="C103" s="91">
        <f t="shared" si="43"/>
        <v>0</v>
      </c>
      <c r="D103" s="100">
        <f t="shared" si="44"/>
        <v>0</v>
      </c>
      <c r="E103" s="91">
        <f t="shared" si="45"/>
        <v>0</v>
      </c>
      <c r="F103" s="144"/>
      <c r="G103" s="57"/>
      <c r="H103" s="10"/>
      <c r="I103" s="19"/>
      <c r="J103" s="116"/>
      <c r="K103" s="20"/>
      <c r="L103" s="12">
        <f t="shared" si="52"/>
        <v>0</v>
      </c>
      <c r="M103" s="10"/>
      <c r="N103" s="10"/>
      <c r="O103" s="19"/>
      <c r="P103" s="116"/>
      <c r="Q103" s="20"/>
      <c r="R103" s="12">
        <f t="shared" si="53"/>
        <v>0</v>
      </c>
    </row>
    <row r="104" spans="1:18" x14ac:dyDescent="0.2">
      <c r="A104" s="24" t="s">
        <v>194</v>
      </c>
      <c r="B104" s="25"/>
      <c r="C104" s="91">
        <f t="shared" si="43"/>
        <v>0</v>
      </c>
      <c r="D104" s="100">
        <f t="shared" si="44"/>
        <v>0</v>
      </c>
      <c r="E104" s="91">
        <f t="shared" si="45"/>
        <v>0</v>
      </c>
      <c r="F104" s="144"/>
      <c r="G104" s="57"/>
      <c r="H104" s="10"/>
      <c r="I104" s="19"/>
      <c r="J104" s="116"/>
      <c r="K104" s="20"/>
      <c r="L104" s="12">
        <f t="shared" si="52"/>
        <v>0</v>
      </c>
      <c r="M104" s="10"/>
      <c r="N104" s="10"/>
      <c r="O104" s="19"/>
      <c r="P104" s="116"/>
      <c r="Q104" s="20"/>
      <c r="R104" s="12">
        <f t="shared" si="53"/>
        <v>0</v>
      </c>
    </row>
    <row r="105" spans="1:18" x14ac:dyDescent="0.2">
      <c r="A105" s="24" t="s">
        <v>195</v>
      </c>
      <c r="B105" s="25"/>
      <c r="C105" s="91">
        <f t="shared" si="43"/>
        <v>0</v>
      </c>
      <c r="D105" s="100">
        <f t="shared" si="44"/>
        <v>0</v>
      </c>
      <c r="E105" s="91">
        <f t="shared" si="45"/>
        <v>0</v>
      </c>
      <c r="F105" s="144"/>
      <c r="G105" s="57"/>
      <c r="H105" s="10"/>
      <c r="I105" s="19"/>
      <c r="J105" s="116"/>
      <c r="K105" s="20"/>
      <c r="L105" s="12">
        <f t="shared" si="52"/>
        <v>0</v>
      </c>
      <c r="M105" s="10"/>
      <c r="N105" s="10"/>
      <c r="O105" s="19"/>
      <c r="P105" s="116"/>
      <c r="Q105" s="20"/>
      <c r="R105" s="12">
        <f t="shared" si="53"/>
        <v>0</v>
      </c>
    </row>
    <row r="106" spans="1:18" x14ac:dyDescent="0.2">
      <c r="A106" s="32"/>
      <c r="B106" s="33" t="s">
        <v>53</v>
      </c>
      <c r="C106" s="122">
        <f>SUM(C102:C105)</f>
        <v>0</v>
      </c>
      <c r="D106" s="122">
        <f t="shared" ref="D106:E106" si="54">SUM(D102:D105)</f>
        <v>0</v>
      </c>
      <c r="E106" s="122">
        <f t="shared" si="54"/>
        <v>0</v>
      </c>
      <c r="F106" s="143"/>
      <c r="G106" s="68"/>
      <c r="H106" s="38"/>
      <c r="I106" s="38"/>
      <c r="J106" s="113"/>
      <c r="K106" s="39"/>
      <c r="L106" s="36">
        <f>SUM(L102:L105)</f>
        <v>0</v>
      </c>
      <c r="M106" s="38"/>
      <c r="N106" s="38"/>
      <c r="O106" s="38"/>
      <c r="P106" s="113"/>
      <c r="Q106" s="39"/>
      <c r="R106" s="36">
        <f>SUM(R102:R105)</f>
        <v>0</v>
      </c>
    </row>
    <row r="107" spans="1:18" x14ac:dyDescent="0.2">
      <c r="A107" s="40"/>
      <c r="B107" s="41" t="s">
        <v>29</v>
      </c>
      <c r="C107" s="96">
        <f>C100+C106</f>
        <v>0</v>
      </c>
      <c r="D107" s="96">
        <f t="shared" ref="D107:E107" si="55">D100+D106</f>
        <v>0</v>
      </c>
      <c r="E107" s="96">
        <f t="shared" si="55"/>
        <v>0</v>
      </c>
      <c r="F107" s="143"/>
      <c r="G107" s="69"/>
      <c r="H107" s="66"/>
      <c r="I107" s="66"/>
      <c r="J107" s="118"/>
      <c r="K107" s="67"/>
      <c r="L107" s="44">
        <f>L100+L106</f>
        <v>0</v>
      </c>
      <c r="M107" s="66"/>
      <c r="N107" s="66"/>
      <c r="O107" s="66"/>
      <c r="P107" s="118"/>
      <c r="Q107" s="67"/>
      <c r="R107" s="44">
        <f>R100+R106</f>
        <v>0</v>
      </c>
    </row>
    <row r="108" spans="1:18" s="22" customFormat="1" x14ac:dyDescent="0.2">
      <c r="A108" s="9"/>
      <c r="B108" s="28"/>
      <c r="C108" s="90"/>
      <c r="D108" s="100"/>
      <c r="E108" s="91"/>
      <c r="F108" s="143"/>
      <c r="G108" s="57"/>
      <c r="H108" s="10"/>
      <c r="I108" s="10"/>
      <c r="J108" s="111"/>
      <c r="K108" s="11"/>
      <c r="L108" s="21"/>
      <c r="M108" s="10"/>
      <c r="N108" s="10"/>
      <c r="O108" s="10"/>
      <c r="P108" s="111"/>
      <c r="Q108" s="11"/>
      <c r="R108" s="21"/>
    </row>
    <row r="109" spans="1:18" x14ac:dyDescent="0.2">
      <c r="A109" s="18">
        <v>3</v>
      </c>
      <c r="B109" s="18" t="s">
        <v>41</v>
      </c>
      <c r="C109" s="90"/>
      <c r="D109" s="100"/>
      <c r="E109" s="91"/>
      <c r="F109" s="143"/>
      <c r="G109" s="61"/>
      <c r="H109" s="45"/>
      <c r="I109" s="45"/>
      <c r="J109" s="115"/>
      <c r="K109" s="46"/>
      <c r="L109" s="21"/>
      <c r="M109" s="45"/>
      <c r="N109" s="45"/>
      <c r="O109" s="45"/>
      <c r="P109" s="115"/>
      <c r="Q109" s="46"/>
      <c r="R109" s="21"/>
    </row>
    <row r="110" spans="1:18" x14ac:dyDescent="0.2">
      <c r="A110" s="18">
        <v>3.1</v>
      </c>
      <c r="B110" s="18" t="s">
        <v>28</v>
      </c>
      <c r="C110" s="90"/>
      <c r="D110" s="100"/>
      <c r="E110" s="91"/>
      <c r="F110" s="143"/>
      <c r="G110" s="61"/>
      <c r="H110" s="45"/>
      <c r="I110" s="45"/>
      <c r="J110" s="115"/>
      <c r="K110" s="46"/>
      <c r="L110" s="21"/>
      <c r="M110" s="45"/>
      <c r="N110" s="45"/>
      <c r="O110" s="45"/>
      <c r="P110" s="115"/>
      <c r="Q110" s="46"/>
      <c r="R110" s="21"/>
    </row>
    <row r="111" spans="1:18" x14ac:dyDescent="0.2">
      <c r="A111" s="9" t="s">
        <v>5</v>
      </c>
      <c r="B111" s="23"/>
      <c r="C111" s="91">
        <f t="shared" si="43"/>
        <v>0</v>
      </c>
      <c r="D111" s="100">
        <f t="shared" ref="D111:D139" si="56">L111</f>
        <v>0</v>
      </c>
      <c r="E111" s="91">
        <f t="shared" ref="E111:E139" si="57">R111</f>
        <v>0</v>
      </c>
      <c r="F111" s="144"/>
      <c r="G111" s="57"/>
      <c r="H111" s="10"/>
      <c r="I111" s="10"/>
      <c r="J111" s="111"/>
      <c r="K111" s="11"/>
      <c r="L111" s="12">
        <f>I111*J111*K111</f>
        <v>0</v>
      </c>
      <c r="M111" s="10"/>
      <c r="N111" s="10"/>
      <c r="O111" s="10"/>
      <c r="P111" s="111"/>
      <c r="Q111" s="11"/>
      <c r="R111" s="12">
        <f>O111*P111*Q111</f>
        <v>0</v>
      </c>
    </row>
    <row r="112" spans="1:18" x14ac:dyDescent="0.2">
      <c r="A112" s="9" t="s">
        <v>6</v>
      </c>
      <c r="B112" s="23"/>
      <c r="C112" s="91">
        <f t="shared" si="43"/>
        <v>0</v>
      </c>
      <c r="D112" s="100">
        <f t="shared" si="56"/>
        <v>0</v>
      </c>
      <c r="E112" s="91">
        <f t="shared" si="57"/>
        <v>0</v>
      </c>
      <c r="F112" s="144"/>
      <c r="G112" s="57"/>
      <c r="H112" s="10"/>
      <c r="I112" s="10"/>
      <c r="J112" s="111"/>
      <c r="K112" s="11"/>
      <c r="L112" s="12">
        <f t="shared" ref="L112:L114" si="58">I112*J112*K112</f>
        <v>0</v>
      </c>
      <c r="M112" s="10"/>
      <c r="N112" s="10"/>
      <c r="O112" s="10"/>
      <c r="P112" s="111"/>
      <c r="Q112" s="11"/>
      <c r="R112" s="12">
        <f t="shared" ref="R112:R114" si="59">O112*P112*Q112</f>
        <v>0</v>
      </c>
    </row>
    <row r="113" spans="1:18" x14ac:dyDescent="0.2">
      <c r="A113" s="9" t="s">
        <v>196</v>
      </c>
      <c r="B113" s="25"/>
      <c r="C113" s="91">
        <f t="shared" si="43"/>
        <v>0</v>
      </c>
      <c r="D113" s="100">
        <f t="shared" si="56"/>
        <v>0</v>
      </c>
      <c r="E113" s="91">
        <f t="shared" si="57"/>
        <v>0</v>
      </c>
      <c r="F113" s="144"/>
      <c r="G113" s="57"/>
      <c r="H113" s="10"/>
      <c r="I113" s="19"/>
      <c r="J113" s="116"/>
      <c r="K113" s="20"/>
      <c r="L113" s="12">
        <f t="shared" si="58"/>
        <v>0</v>
      </c>
      <c r="M113" s="10"/>
      <c r="N113" s="10"/>
      <c r="O113" s="19"/>
      <c r="P113" s="116"/>
      <c r="Q113" s="20"/>
      <c r="R113" s="12">
        <f t="shared" si="59"/>
        <v>0</v>
      </c>
    </row>
    <row r="114" spans="1:18" x14ac:dyDescent="0.2">
      <c r="A114" s="9" t="s">
        <v>197</v>
      </c>
      <c r="B114" s="25"/>
      <c r="C114" s="91">
        <f t="shared" si="43"/>
        <v>0</v>
      </c>
      <c r="D114" s="100">
        <f t="shared" si="56"/>
        <v>0</v>
      </c>
      <c r="E114" s="91">
        <f t="shared" si="57"/>
        <v>0</v>
      </c>
      <c r="F114" s="144"/>
      <c r="G114" s="57"/>
      <c r="H114" s="10"/>
      <c r="I114" s="19"/>
      <c r="J114" s="116"/>
      <c r="K114" s="20"/>
      <c r="L114" s="12">
        <f t="shared" si="58"/>
        <v>0</v>
      </c>
      <c r="M114" s="10"/>
      <c r="N114" s="10"/>
      <c r="O114" s="19"/>
      <c r="P114" s="116"/>
      <c r="Q114" s="20"/>
      <c r="R114" s="12">
        <f t="shared" si="59"/>
        <v>0</v>
      </c>
    </row>
    <row r="115" spans="1:18" x14ac:dyDescent="0.2">
      <c r="A115" s="32"/>
      <c r="B115" s="33" t="s">
        <v>31</v>
      </c>
      <c r="C115" s="122">
        <f>SUM(C111:C114)</f>
        <v>0</v>
      </c>
      <c r="D115" s="122">
        <f t="shared" ref="D115:E115" si="60">SUM(D111:D114)</f>
        <v>0</v>
      </c>
      <c r="E115" s="122">
        <f t="shared" si="60"/>
        <v>0</v>
      </c>
      <c r="F115" s="143"/>
      <c r="G115" s="68"/>
      <c r="H115" s="38"/>
      <c r="I115" s="38"/>
      <c r="J115" s="113"/>
      <c r="K115" s="39"/>
      <c r="L115" s="36">
        <f>SUM(L111:L114)</f>
        <v>0</v>
      </c>
      <c r="M115" s="38"/>
      <c r="N115" s="38"/>
      <c r="O115" s="38"/>
      <c r="P115" s="113"/>
      <c r="Q115" s="39"/>
      <c r="R115" s="36">
        <f>SUM(R111:R114)</f>
        <v>0</v>
      </c>
    </row>
    <row r="116" spans="1:18" x14ac:dyDescent="0.2">
      <c r="A116" s="18">
        <v>3.2</v>
      </c>
      <c r="B116" s="18" t="s">
        <v>32</v>
      </c>
      <c r="C116" s="90"/>
      <c r="D116" s="100"/>
      <c r="E116" s="91"/>
      <c r="F116" s="143"/>
      <c r="G116" s="61"/>
      <c r="H116" s="45"/>
      <c r="I116" s="45"/>
      <c r="J116" s="115"/>
      <c r="K116" s="46"/>
      <c r="L116" s="21"/>
      <c r="M116" s="45"/>
      <c r="N116" s="45"/>
      <c r="O116" s="45"/>
      <c r="P116" s="115"/>
      <c r="Q116" s="46"/>
      <c r="R116" s="21"/>
    </row>
    <row r="117" spans="1:18" x14ac:dyDescent="0.2">
      <c r="A117" s="9" t="s">
        <v>183</v>
      </c>
      <c r="B117" s="23"/>
      <c r="C117" s="91">
        <f t="shared" si="43"/>
        <v>0</v>
      </c>
      <c r="D117" s="100">
        <f t="shared" si="56"/>
        <v>0</v>
      </c>
      <c r="E117" s="91">
        <f t="shared" si="57"/>
        <v>0</v>
      </c>
      <c r="F117" s="144"/>
      <c r="G117" s="57"/>
      <c r="H117" s="10"/>
      <c r="I117" s="19"/>
      <c r="J117" s="116"/>
      <c r="K117" s="20"/>
      <c r="L117" s="12">
        <f>G117*I117*J117*K117</f>
        <v>0</v>
      </c>
      <c r="M117" s="10"/>
      <c r="N117" s="10"/>
      <c r="O117" s="19"/>
      <c r="P117" s="116"/>
      <c r="Q117" s="20"/>
      <c r="R117" s="12">
        <f>M117*O117*P117*Q117</f>
        <v>0</v>
      </c>
    </row>
    <row r="118" spans="1:18" x14ac:dyDescent="0.2">
      <c r="A118" s="9" t="s">
        <v>184</v>
      </c>
      <c r="B118" s="23"/>
      <c r="C118" s="91">
        <f t="shared" si="43"/>
        <v>0</v>
      </c>
      <c r="D118" s="100">
        <f t="shared" si="56"/>
        <v>0</v>
      </c>
      <c r="E118" s="91">
        <f t="shared" si="57"/>
        <v>0</v>
      </c>
      <c r="F118" s="144"/>
      <c r="G118" s="57"/>
      <c r="H118" s="10"/>
      <c r="I118" s="19"/>
      <c r="J118" s="116"/>
      <c r="K118" s="20"/>
      <c r="L118" s="12">
        <f t="shared" ref="L118:L120" si="61">G118*I118*J118*K118</f>
        <v>0</v>
      </c>
      <c r="M118" s="10"/>
      <c r="N118" s="10"/>
      <c r="O118" s="19"/>
      <c r="P118" s="116"/>
      <c r="Q118" s="20"/>
      <c r="R118" s="12">
        <f t="shared" ref="R118:R120" si="62">M118*O118*P118*Q118</f>
        <v>0</v>
      </c>
    </row>
    <row r="119" spans="1:18" x14ac:dyDescent="0.2">
      <c r="A119" s="9" t="s">
        <v>198</v>
      </c>
      <c r="B119" s="25"/>
      <c r="C119" s="91">
        <f t="shared" si="43"/>
        <v>0</v>
      </c>
      <c r="D119" s="100">
        <f t="shared" si="56"/>
        <v>0</v>
      </c>
      <c r="E119" s="91">
        <f t="shared" si="57"/>
        <v>0</v>
      </c>
      <c r="F119" s="144"/>
      <c r="G119" s="57"/>
      <c r="H119" s="10"/>
      <c r="I119" s="10"/>
      <c r="J119" s="111"/>
      <c r="K119" s="11"/>
      <c r="L119" s="12">
        <f t="shared" si="61"/>
        <v>0</v>
      </c>
      <c r="M119" s="10"/>
      <c r="N119" s="10"/>
      <c r="O119" s="10"/>
      <c r="P119" s="111"/>
      <c r="Q119" s="11"/>
      <c r="R119" s="12">
        <f t="shared" si="62"/>
        <v>0</v>
      </c>
    </row>
    <row r="120" spans="1:18" x14ac:dyDescent="0.2">
      <c r="A120" s="9" t="s">
        <v>199</v>
      </c>
      <c r="B120" s="25"/>
      <c r="C120" s="91">
        <f t="shared" si="43"/>
        <v>0</v>
      </c>
      <c r="D120" s="100">
        <f t="shared" si="56"/>
        <v>0</v>
      </c>
      <c r="E120" s="91">
        <f t="shared" si="57"/>
        <v>0</v>
      </c>
      <c r="F120" s="144"/>
      <c r="G120" s="57"/>
      <c r="H120" s="10"/>
      <c r="I120" s="19"/>
      <c r="J120" s="116"/>
      <c r="K120" s="20"/>
      <c r="L120" s="12">
        <f t="shared" si="61"/>
        <v>0</v>
      </c>
      <c r="M120" s="10"/>
      <c r="N120" s="10"/>
      <c r="O120" s="19"/>
      <c r="P120" s="116"/>
      <c r="Q120" s="20"/>
      <c r="R120" s="12">
        <f t="shared" si="62"/>
        <v>0</v>
      </c>
    </row>
    <row r="121" spans="1:18" x14ac:dyDescent="0.2">
      <c r="A121" s="32"/>
      <c r="B121" s="33" t="s">
        <v>33</v>
      </c>
      <c r="C121" s="122">
        <f>SUM(C117:C120)</f>
        <v>0</v>
      </c>
      <c r="D121" s="122">
        <f t="shared" ref="D121:E121" si="63">SUM(D117:D120)</f>
        <v>0</v>
      </c>
      <c r="E121" s="122">
        <f t="shared" si="63"/>
        <v>0</v>
      </c>
      <c r="F121" s="143"/>
      <c r="G121" s="68"/>
      <c r="H121" s="38"/>
      <c r="I121" s="38"/>
      <c r="J121" s="113"/>
      <c r="K121" s="39"/>
      <c r="L121" s="36">
        <f>SUM(L117:L120)</f>
        <v>0</v>
      </c>
      <c r="M121" s="38"/>
      <c r="N121" s="38"/>
      <c r="O121" s="38"/>
      <c r="P121" s="113"/>
      <c r="Q121" s="39"/>
      <c r="R121" s="36">
        <f>SUM(R117:R120)</f>
        <v>0</v>
      </c>
    </row>
    <row r="122" spans="1:18" x14ac:dyDescent="0.2">
      <c r="A122" s="18">
        <v>3.3</v>
      </c>
      <c r="B122" s="18" t="s">
        <v>50</v>
      </c>
      <c r="C122" s="90"/>
      <c r="D122" s="100"/>
      <c r="E122" s="91"/>
      <c r="F122" s="143"/>
      <c r="G122" s="61"/>
      <c r="H122" s="45"/>
      <c r="I122" s="45"/>
      <c r="J122" s="115"/>
      <c r="K122" s="46"/>
      <c r="L122" s="21"/>
      <c r="M122" s="45"/>
      <c r="N122" s="45"/>
      <c r="O122" s="45"/>
      <c r="P122" s="115"/>
      <c r="Q122" s="46"/>
      <c r="R122" s="21"/>
    </row>
    <row r="123" spans="1:18" x14ac:dyDescent="0.2">
      <c r="A123" s="50" t="s">
        <v>200</v>
      </c>
      <c r="B123" s="23"/>
      <c r="C123" s="91">
        <f t="shared" si="43"/>
        <v>0</v>
      </c>
      <c r="D123" s="100">
        <f t="shared" si="56"/>
        <v>0</v>
      </c>
      <c r="E123" s="91">
        <f t="shared" si="57"/>
        <v>0</v>
      </c>
      <c r="F123" s="144"/>
      <c r="G123" s="57"/>
      <c r="H123" s="10"/>
      <c r="I123" s="19"/>
      <c r="J123" s="116"/>
      <c r="K123" s="20"/>
      <c r="L123" s="12">
        <f>I123*J123*K123</f>
        <v>0</v>
      </c>
      <c r="M123" s="10"/>
      <c r="N123" s="10"/>
      <c r="O123" s="19"/>
      <c r="P123" s="116"/>
      <c r="Q123" s="20"/>
      <c r="R123" s="12">
        <f>O123*P123*Q123</f>
        <v>0</v>
      </c>
    </row>
    <row r="124" spans="1:18" x14ac:dyDescent="0.2">
      <c r="A124" s="50" t="s">
        <v>201</v>
      </c>
      <c r="B124" s="23"/>
      <c r="C124" s="91">
        <f t="shared" si="43"/>
        <v>0</v>
      </c>
      <c r="D124" s="100">
        <f t="shared" si="56"/>
        <v>0</v>
      </c>
      <c r="E124" s="91">
        <f t="shared" si="57"/>
        <v>0</v>
      </c>
      <c r="F124" s="144"/>
      <c r="G124" s="57"/>
      <c r="H124" s="10"/>
      <c r="I124" s="10"/>
      <c r="J124" s="111"/>
      <c r="K124" s="11"/>
      <c r="L124" s="12">
        <f t="shared" ref="L124:L126" si="64">I124*J124*K124</f>
        <v>0</v>
      </c>
      <c r="M124" s="10"/>
      <c r="N124" s="10"/>
      <c r="O124" s="10"/>
      <c r="P124" s="111"/>
      <c r="Q124" s="11"/>
      <c r="R124" s="12">
        <f t="shared" ref="R124:R126" si="65">O124*P124*Q124</f>
        <v>0</v>
      </c>
    </row>
    <row r="125" spans="1:18" x14ac:dyDescent="0.2">
      <c r="A125" s="50" t="s">
        <v>202</v>
      </c>
      <c r="B125" s="25"/>
      <c r="C125" s="91">
        <f t="shared" si="43"/>
        <v>0</v>
      </c>
      <c r="D125" s="100">
        <f t="shared" si="56"/>
        <v>0</v>
      </c>
      <c r="E125" s="91">
        <f t="shared" si="57"/>
        <v>0</v>
      </c>
      <c r="F125" s="144"/>
      <c r="G125" s="57"/>
      <c r="H125" s="10"/>
      <c r="I125" s="10"/>
      <c r="J125" s="111"/>
      <c r="K125" s="11"/>
      <c r="L125" s="12">
        <f t="shared" si="64"/>
        <v>0</v>
      </c>
      <c r="M125" s="10"/>
      <c r="N125" s="10"/>
      <c r="O125" s="10"/>
      <c r="P125" s="111"/>
      <c r="Q125" s="11"/>
      <c r="R125" s="12">
        <f t="shared" si="65"/>
        <v>0</v>
      </c>
    </row>
    <row r="126" spans="1:18" x14ac:dyDescent="0.2">
      <c r="A126" s="50" t="s">
        <v>203</v>
      </c>
      <c r="B126" s="25"/>
      <c r="C126" s="91">
        <f t="shared" si="43"/>
        <v>0</v>
      </c>
      <c r="D126" s="100">
        <f t="shared" si="56"/>
        <v>0</v>
      </c>
      <c r="E126" s="91">
        <f t="shared" si="57"/>
        <v>0</v>
      </c>
      <c r="F126" s="144"/>
      <c r="G126" s="57"/>
      <c r="H126" s="10"/>
      <c r="I126" s="19"/>
      <c r="J126" s="116"/>
      <c r="K126" s="20"/>
      <c r="L126" s="12">
        <f t="shared" si="64"/>
        <v>0</v>
      </c>
      <c r="M126" s="10"/>
      <c r="N126" s="10"/>
      <c r="O126" s="19"/>
      <c r="P126" s="116"/>
      <c r="Q126" s="20"/>
      <c r="R126" s="12">
        <f t="shared" si="65"/>
        <v>0</v>
      </c>
    </row>
    <row r="127" spans="1:18" x14ac:dyDescent="0.2">
      <c r="A127" s="32"/>
      <c r="B127" s="33" t="s">
        <v>42</v>
      </c>
      <c r="C127" s="122">
        <f>SUM(C123:C126)</f>
        <v>0</v>
      </c>
      <c r="D127" s="122">
        <f t="shared" ref="D127:E127" si="66">SUM(D123:D126)</f>
        <v>0</v>
      </c>
      <c r="E127" s="122">
        <f t="shared" si="66"/>
        <v>0</v>
      </c>
      <c r="F127" s="143"/>
      <c r="G127" s="68"/>
      <c r="H127" s="38"/>
      <c r="I127" s="38"/>
      <c r="J127" s="113"/>
      <c r="K127" s="39"/>
      <c r="L127" s="36">
        <f>SUM(L123:L126)</f>
        <v>0</v>
      </c>
      <c r="M127" s="38"/>
      <c r="N127" s="38"/>
      <c r="O127" s="38"/>
      <c r="P127" s="113"/>
      <c r="Q127" s="39"/>
      <c r="R127" s="36">
        <f>SUM(R123:R126)</f>
        <v>0</v>
      </c>
    </row>
    <row r="128" spans="1:18" x14ac:dyDescent="0.2">
      <c r="A128" s="40"/>
      <c r="B128" s="41" t="s">
        <v>231</v>
      </c>
      <c r="C128" s="96">
        <f>C115+C121+C127</f>
        <v>0</v>
      </c>
      <c r="D128" s="96">
        <f t="shared" ref="D128:E128" si="67">D115+D121+D127</f>
        <v>0</v>
      </c>
      <c r="E128" s="96">
        <f t="shared" si="67"/>
        <v>0</v>
      </c>
      <c r="F128" s="143"/>
      <c r="G128" s="69"/>
      <c r="H128" s="66"/>
      <c r="I128" s="66"/>
      <c r="J128" s="118"/>
      <c r="K128" s="67"/>
      <c r="L128" s="44">
        <f>L115+L121+L127</f>
        <v>0</v>
      </c>
      <c r="M128" s="66"/>
      <c r="N128" s="66"/>
      <c r="O128" s="66"/>
      <c r="P128" s="118"/>
      <c r="Q128" s="67"/>
      <c r="R128" s="44">
        <f>R115+R121+R127</f>
        <v>0</v>
      </c>
    </row>
    <row r="129" spans="1:18" x14ac:dyDescent="0.2">
      <c r="A129" s="23"/>
      <c r="B129" s="23"/>
      <c r="C129" s="91"/>
      <c r="D129" s="100"/>
      <c r="E129" s="91"/>
      <c r="F129" s="144"/>
      <c r="G129" s="57"/>
      <c r="H129" s="10"/>
      <c r="I129" s="19"/>
      <c r="J129" s="116"/>
      <c r="K129" s="20"/>
      <c r="L129" s="12"/>
      <c r="M129" s="10"/>
      <c r="N129" s="10"/>
      <c r="O129" s="19"/>
      <c r="P129" s="116"/>
      <c r="Q129" s="20"/>
      <c r="R129" s="12"/>
    </row>
    <row r="130" spans="1:18" x14ac:dyDescent="0.2">
      <c r="A130" s="18">
        <v>4.0999999999999996</v>
      </c>
      <c r="B130" s="18" t="s">
        <v>43</v>
      </c>
      <c r="C130" s="90"/>
      <c r="D130" s="100"/>
      <c r="E130" s="91"/>
      <c r="F130" s="143"/>
      <c r="G130" s="61"/>
      <c r="H130" s="45"/>
      <c r="I130" s="45"/>
      <c r="J130" s="115"/>
      <c r="K130" s="46"/>
      <c r="L130" s="21"/>
      <c r="M130" s="45"/>
      <c r="N130" s="45"/>
      <c r="O130" s="45"/>
      <c r="P130" s="115"/>
      <c r="Q130" s="46"/>
      <c r="R130" s="21"/>
    </row>
    <row r="131" spans="1:18" x14ac:dyDescent="0.2">
      <c r="A131" s="9" t="s">
        <v>185</v>
      </c>
      <c r="B131" s="23"/>
      <c r="C131" s="91">
        <f t="shared" si="43"/>
        <v>0</v>
      </c>
      <c r="D131" s="100">
        <f t="shared" si="56"/>
        <v>0</v>
      </c>
      <c r="E131" s="91">
        <f t="shared" si="57"/>
        <v>0</v>
      </c>
      <c r="F131" s="144"/>
      <c r="G131" s="57"/>
      <c r="H131" s="10"/>
      <c r="I131" s="10"/>
      <c r="J131" s="111"/>
      <c r="K131" s="11"/>
      <c r="L131" s="12">
        <f>I131*J131*K131</f>
        <v>0</v>
      </c>
      <c r="M131" s="10"/>
      <c r="N131" s="10"/>
      <c r="O131" s="10"/>
      <c r="P131" s="111"/>
      <c r="Q131" s="11"/>
      <c r="R131" s="12">
        <f>O131*P131*Q131</f>
        <v>0</v>
      </c>
    </row>
    <row r="132" spans="1:18" x14ac:dyDescent="0.2">
      <c r="A132" s="9" t="s">
        <v>186</v>
      </c>
      <c r="B132" s="23"/>
      <c r="C132" s="91">
        <f t="shared" si="43"/>
        <v>0</v>
      </c>
      <c r="D132" s="100">
        <f t="shared" si="56"/>
        <v>0</v>
      </c>
      <c r="E132" s="91">
        <f t="shared" si="57"/>
        <v>0</v>
      </c>
      <c r="F132" s="144"/>
      <c r="G132" s="57"/>
      <c r="H132" s="10"/>
      <c r="I132" s="10"/>
      <c r="J132" s="111"/>
      <c r="K132" s="11"/>
      <c r="L132" s="12">
        <f t="shared" ref="L132:L133" si="68">I132*J132*K132</f>
        <v>0</v>
      </c>
      <c r="M132" s="10"/>
      <c r="N132" s="10"/>
      <c r="O132" s="10"/>
      <c r="P132" s="111"/>
      <c r="Q132" s="11"/>
      <c r="R132" s="12">
        <f t="shared" ref="R132:R133" si="69">O132*P132*Q132</f>
        <v>0</v>
      </c>
    </row>
    <row r="133" spans="1:18" x14ac:dyDescent="0.2">
      <c r="A133" s="9" t="s">
        <v>204</v>
      </c>
      <c r="B133" s="23"/>
      <c r="C133" s="91">
        <f t="shared" si="43"/>
        <v>0</v>
      </c>
      <c r="D133" s="100">
        <f t="shared" si="56"/>
        <v>0</v>
      </c>
      <c r="E133" s="91">
        <f t="shared" si="57"/>
        <v>0</v>
      </c>
      <c r="F133" s="144"/>
      <c r="G133" s="57"/>
      <c r="H133" s="10"/>
      <c r="I133" s="10"/>
      <c r="J133" s="111"/>
      <c r="K133" s="11"/>
      <c r="L133" s="12">
        <f t="shared" si="68"/>
        <v>0</v>
      </c>
      <c r="M133" s="10"/>
      <c r="N133" s="10"/>
      <c r="O133" s="10"/>
      <c r="P133" s="111"/>
      <c r="Q133" s="11"/>
      <c r="R133" s="12">
        <f t="shared" si="69"/>
        <v>0</v>
      </c>
    </row>
    <row r="134" spans="1:18" x14ac:dyDescent="0.2">
      <c r="A134" s="40"/>
      <c r="B134" s="41" t="s">
        <v>44</v>
      </c>
      <c r="C134" s="96">
        <f>SUM(C131:C133)</f>
        <v>0</v>
      </c>
      <c r="D134" s="96">
        <f t="shared" ref="D134:E134" si="70">SUM(D131:D133)</f>
        <v>0</v>
      </c>
      <c r="E134" s="96">
        <f t="shared" si="70"/>
        <v>0</v>
      </c>
      <c r="F134" s="143"/>
      <c r="G134" s="69"/>
      <c r="H134" s="66"/>
      <c r="I134" s="66"/>
      <c r="J134" s="118"/>
      <c r="K134" s="67"/>
      <c r="L134" s="44">
        <f>SUM(L131:L133)</f>
        <v>0</v>
      </c>
      <c r="M134" s="66"/>
      <c r="N134" s="66"/>
      <c r="O134" s="66"/>
      <c r="P134" s="118"/>
      <c r="Q134" s="67"/>
      <c r="R134" s="44">
        <f>SUM(R131:R133)</f>
        <v>0</v>
      </c>
    </row>
    <row r="135" spans="1:18" s="22" customFormat="1" x14ac:dyDescent="0.2">
      <c r="A135" s="9"/>
      <c r="B135" s="28"/>
      <c r="C135" s="91"/>
      <c r="D135" s="100"/>
      <c r="E135" s="91"/>
      <c r="F135" s="144"/>
      <c r="G135" s="57"/>
      <c r="H135" s="10"/>
      <c r="I135" s="10"/>
      <c r="J135" s="111"/>
      <c r="K135" s="11"/>
      <c r="L135" s="12"/>
      <c r="M135" s="10"/>
      <c r="N135" s="10"/>
      <c r="O135" s="10"/>
      <c r="P135" s="111"/>
      <c r="Q135" s="11"/>
      <c r="R135" s="12"/>
    </row>
    <row r="136" spans="1:18" x14ac:dyDescent="0.2">
      <c r="A136" s="18">
        <v>5.0999999999999996</v>
      </c>
      <c r="B136" s="18" t="s">
        <v>34</v>
      </c>
      <c r="C136" s="90"/>
      <c r="D136" s="100"/>
      <c r="E136" s="91"/>
      <c r="F136" s="143"/>
      <c r="G136" s="61"/>
      <c r="H136" s="45"/>
      <c r="I136" s="45"/>
      <c r="J136" s="115"/>
      <c r="K136" s="46"/>
      <c r="L136" s="21"/>
      <c r="M136" s="45"/>
      <c r="N136" s="45"/>
      <c r="O136" s="45"/>
      <c r="P136" s="115"/>
      <c r="Q136" s="46"/>
      <c r="R136" s="21"/>
    </row>
    <row r="137" spans="1:18" x14ac:dyDescent="0.2">
      <c r="A137" s="9" t="s">
        <v>205</v>
      </c>
      <c r="B137" s="23"/>
      <c r="C137" s="91">
        <f t="shared" ref="C137:C139" si="71">D137+E137</f>
        <v>0</v>
      </c>
      <c r="D137" s="100">
        <f t="shared" si="56"/>
        <v>0</v>
      </c>
      <c r="E137" s="91">
        <f t="shared" si="57"/>
        <v>0</v>
      </c>
      <c r="F137" s="144"/>
      <c r="G137" s="57"/>
      <c r="H137" s="10"/>
      <c r="I137" s="10"/>
      <c r="J137" s="111"/>
      <c r="K137" s="11"/>
      <c r="L137" s="12">
        <f>I137*J137*K137</f>
        <v>0</v>
      </c>
      <c r="M137" s="10"/>
      <c r="N137" s="10"/>
      <c r="O137" s="10"/>
      <c r="P137" s="111"/>
      <c r="Q137" s="11"/>
      <c r="R137" s="12">
        <f>O137*P137*Q137</f>
        <v>0</v>
      </c>
    </row>
    <row r="138" spans="1:18" x14ac:dyDescent="0.2">
      <c r="A138" s="9" t="s">
        <v>206</v>
      </c>
      <c r="B138" s="23"/>
      <c r="C138" s="91">
        <f t="shared" si="71"/>
        <v>0</v>
      </c>
      <c r="D138" s="100">
        <f t="shared" si="56"/>
        <v>0</v>
      </c>
      <c r="E138" s="91">
        <f t="shared" si="57"/>
        <v>0</v>
      </c>
      <c r="F138" s="144"/>
      <c r="G138" s="57"/>
      <c r="H138" s="10"/>
      <c r="I138" s="10"/>
      <c r="J138" s="111"/>
      <c r="K138" s="11"/>
      <c r="L138" s="12">
        <f t="shared" ref="L138:L139" si="72">I138*J138*K138</f>
        <v>0</v>
      </c>
      <c r="M138" s="10"/>
      <c r="N138" s="10"/>
      <c r="O138" s="10"/>
      <c r="P138" s="111"/>
      <c r="Q138" s="11"/>
      <c r="R138" s="12">
        <f t="shared" ref="R138:R139" si="73">O138*P138*Q138</f>
        <v>0</v>
      </c>
    </row>
    <row r="139" spans="1:18" x14ac:dyDescent="0.2">
      <c r="A139" s="9" t="s">
        <v>207</v>
      </c>
      <c r="B139" s="23"/>
      <c r="C139" s="91">
        <f t="shared" si="71"/>
        <v>0</v>
      </c>
      <c r="D139" s="100">
        <f t="shared" si="56"/>
        <v>0</v>
      </c>
      <c r="E139" s="91">
        <f t="shared" si="57"/>
        <v>0</v>
      </c>
      <c r="F139" s="144"/>
      <c r="G139" s="57"/>
      <c r="H139" s="10"/>
      <c r="I139" s="10"/>
      <c r="J139" s="111"/>
      <c r="K139" s="11"/>
      <c r="L139" s="12">
        <f t="shared" si="72"/>
        <v>0</v>
      </c>
      <c r="M139" s="10"/>
      <c r="N139" s="10"/>
      <c r="O139" s="10"/>
      <c r="P139" s="111"/>
      <c r="Q139" s="11"/>
      <c r="R139" s="12">
        <f t="shared" si="73"/>
        <v>0</v>
      </c>
    </row>
    <row r="140" spans="1:18" x14ac:dyDescent="0.2">
      <c r="A140" s="40"/>
      <c r="B140" s="41" t="s">
        <v>35</v>
      </c>
      <c r="C140" s="96">
        <f>SUM(C137:C139)</f>
        <v>0</v>
      </c>
      <c r="D140" s="96">
        <f t="shared" ref="D140:E140" si="74">SUM(D137:D139)</f>
        <v>0</v>
      </c>
      <c r="E140" s="96">
        <f t="shared" si="74"/>
        <v>0</v>
      </c>
      <c r="F140" s="143"/>
      <c r="G140" s="69"/>
      <c r="H140" s="66"/>
      <c r="I140" s="66"/>
      <c r="J140" s="118"/>
      <c r="K140" s="67"/>
      <c r="L140" s="44">
        <f>SUM(L137:L139)</f>
        <v>0</v>
      </c>
      <c r="M140" s="66"/>
      <c r="N140" s="66"/>
      <c r="O140" s="66"/>
      <c r="P140" s="118"/>
      <c r="Q140" s="67"/>
      <c r="R140" s="44">
        <f>SUM(R137:R139)</f>
        <v>0</v>
      </c>
    </row>
    <row r="141" spans="1:18" s="22" customFormat="1" x14ac:dyDescent="0.2">
      <c r="A141" s="13" t="s">
        <v>27</v>
      </c>
      <c r="B141" s="106" t="s">
        <v>163</v>
      </c>
      <c r="C141" s="131">
        <f>C92+C107+C128+C134+C140</f>
        <v>0</v>
      </c>
      <c r="D141" s="131">
        <f t="shared" ref="D141:E141" si="75">D92+D107+D128+D134+D140</f>
        <v>0</v>
      </c>
      <c r="E141" s="136">
        <f t="shared" si="75"/>
        <v>0</v>
      </c>
      <c r="F141" s="105"/>
      <c r="G141" s="108"/>
      <c r="H141" s="105"/>
      <c r="I141" s="105"/>
      <c r="J141" s="105"/>
      <c r="K141" s="105"/>
      <c r="L141" s="131">
        <f>L92+L107+L128+L134+L140</f>
        <v>0</v>
      </c>
      <c r="M141" s="105"/>
      <c r="N141" s="105"/>
      <c r="O141" s="105"/>
      <c r="P141" s="105"/>
      <c r="Q141" s="105"/>
      <c r="R141" s="131">
        <f>R107+R128+R134+R140+R92</f>
        <v>0</v>
      </c>
    </row>
    <row r="142" spans="1:18" s="22" customFormat="1" x14ac:dyDescent="0.2">
      <c r="A142" s="9"/>
      <c r="B142" s="28"/>
      <c r="C142" s="90"/>
      <c r="D142" s="100"/>
      <c r="E142" s="91"/>
      <c r="F142" s="143"/>
      <c r="G142" s="61"/>
      <c r="H142" s="45"/>
      <c r="I142" s="45"/>
      <c r="J142" s="115"/>
      <c r="K142" s="46"/>
      <c r="L142" s="21"/>
      <c r="M142" s="45"/>
      <c r="N142" s="45"/>
      <c r="O142" s="45"/>
      <c r="P142" s="115"/>
      <c r="Q142" s="46"/>
      <c r="R142" s="21"/>
    </row>
    <row r="143" spans="1:18" s="22" customFormat="1" x14ac:dyDescent="0.2">
      <c r="A143" s="9"/>
      <c r="B143" s="99"/>
      <c r="C143" s="90"/>
      <c r="D143" s="102"/>
      <c r="E143" s="90"/>
      <c r="F143" s="143"/>
      <c r="G143" s="61"/>
      <c r="H143" s="45"/>
      <c r="I143" s="45"/>
      <c r="J143" s="115"/>
      <c r="K143" s="46"/>
      <c r="L143" s="21"/>
      <c r="M143" s="45"/>
      <c r="N143" s="45"/>
      <c r="O143" s="45"/>
      <c r="P143" s="115"/>
      <c r="Q143" s="46"/>
      <c r="R143" s="21"/>
    </row>
    <row r="144" spans="1:18" s="22" customFormat="1" x14ac:dyDescent="0.2">
      <c r="A144" s="70" t="s">
        <v>45</v>
      </c>
      <c r="B144" s="107" t="s">
        <v>235</v>
      </c>
      <c r="C144" s="137">
        <f>C81+C141</f>
        <v>0</v>
      </c>
      <c r="D144" s="137">
        <f>D81+D141</f>
        <v>0</v>
      </c>
      <c r="E144" s="137">
        <f>E81+E141</f>
        <v>0</v>
      </c>
      <c r="F144" s="109"/>
      <c r="G144" s="109"/>
      <c r="H144" s="109"/>
      <c r="I144" s="109"/>
      <c r="J144" s="109"/>
      <c r="K144" s="109"/>
      <c r="L144" s="182">
        <f>L81+L141</f>
        <v>0</v>
      </c>
      <c r="M144" s="109"/>
      <c r="N144" s="109"/>
      <c r="O144" s="109"/>
      <c r="P144" s="109"/>
      <c r="Q144" s="109"/>
      <c r="R144" s="180">
        <f>R81+R141</f>
        <v>0</v>
      </c>
    </row>
    <row r="145" spans="1:18" s="22" customFormat="1" x14ac:dyDescent="0.2">
      <c r="A145" s="9"/>
      <c r="B145" s="28"/>
      <c r="C145" s="91"/>
      <c r="D145" s="100"/>
      <c r="E145" s="91"/>
      <c r="F145" s="144"/>
      <c r="G145" s="57"/>
      <c r="H145" s="10"/>
      <c r="I145" s="10"/>
      <c r="J145" s="111"/>
      <c r="K145" s="11"/>
      <c r="L145" s="12"/>
      <c r="M145" s="10"/>
      <c r="N145" s="10"/>
      <c r="O145" s="10"/>
      <c r="P145" s="111"/>
      <c r="Q145" s="11"/>
      <c r="R145" s="12"/>
    </row>
    <row r="146" spans="1:18" s="75" customFormat="1" ht="24" customHeight="1" x14ac:dyDescent="0.25">
      <c r="A146" s="70" t="s">
        <v>46</v>
      </c>
      <c r="B146" s="70" t="s">
        <v>164</v>
      </c>
      <c r="C146" s="125">
        <f>C144*7%</f>
        <v>0</v>
      </c>
      <c r="D146" s="125">
        <f>D144*7%</f>
        <v>0</v>
      </c>
      <c r="E146" s="125">
        <f>E144*7%</f>
        <v>0</v>
      </c>
      <c r="F146" s="143"/>
      <c r="G146" s="71"/>
      <c r="H146" s="72"/>
      <c r="I146" s="73"/>
      <c r="J146" s="119"/>
      <c r="K146" s="74"/>
      <c r="L146" s="17">
        <f>L144*7%</f>
        <v>0</v>
      </c>
      <c r="M146" s="72"/>
      <c r="N146" s="72"/>
      <c r="O146" s="73"/>
      <c r="P146" s="119"/>
      <c r="Q146" s="74"/>
      <c r="R146" s="17">
        <f>R144*7%</f>
        <v>0</v>
      </c>
    </row>
    <row r="147" spans="1:18" x14ac:dyDescent="0.2">
      <c r="A147" s="160"/>
      <c r="B147" s="160"/>
      <c r="C147" s="161"/>
      <c r="D147" s="162"/>
      <c r="E147" s="161"/>
      <c r="F147" s="145"/>
      <c r="G147" s="163"/>
      <c r="H147" s="164"/>
      <c r="I147" s="165"/>
      <c r="J147" s="166"/>
      <c r="K147" s="167"/>
      <c r="L147" s="168"/>
      <c r="M147" s="164"/>
      <c r="N147" s="164"/>
      <c r="O147" s="165"/>
      <c r="P147" s="166"/>
      <c r="Q147" s="167"/>
      <c r="R147" s="168"/>
    </row>
    <row r="148" spans="1:18" ht="24" customHeight="1" x14ac:dyDescent="0.2">
      <c r="A148" s="70"/>
      <c r="B148" s="109" t="s">
        <v>165</v>
      </c>
      <c r="C148" s="169">
        <f>C144+C146</f>
        <v>0</v>
      </c>
      <c r="D148" s="169">
        <f>D144+D146</f>
        <v>0</v>
      </c>
      <c r="E148" s="169">
        <f>E144+E146</f>
        <v>0</v>
      </c>
      <c r="F148" s="169"/>
      <c r="G148" s="133"/>
      <c r="H148" s="133"/>
      <c r="I148" s="133"/>
      <c r="J148" s="133"/>
      <c r="K148" s="133"/>
      <c r="L148" s="169">
        <f>L144+L146</f>
        <v>0</v>
      </c>
      <c r="M148" s="133"/>
      <c r="N148" s="133"/>
      <c r="O148" s="133"/>
      <c r="P148" s="133"/>
      <c r="Q148" s="133"/>
      <c r="R148" s="17">
        <f>R144+R146</f>
        <v>0</v>
      </c>
    </row>
    <row r="151" spans="1:18" x14ac:dyDescent="0.2">
      <c r="B151" s="8" t="s">
        <v>73</v>
      </c>
    </row>
    <row r="152" spans="1:18" x14ac:dyDescent="0.2">
      <c r="B152" s="8" t="s">
        <v>74</v>
      </c>
    </row>
    <row r="153" spans="1:18" x14ac:dyDescent="0.2">
      <c r="B153" s="8" t="s">
        <v>75</v>
      </c>
    </row>
    <row r="154" spans="1:18" x14ac:dyDescent="0.2">
      <c r="B154" s="8" t="s">
        <v>76</v>
      </c>
    </row>
    <row r="155" spans="1:18" x14ac:dyDescent="0.2">
      <c r="B155" s="8" t="s">
        <v>77</v>
      </c>
    </row>
    <row r="156" spans="1:18" x14ac:dyDescent="0.2">
      <c r="B156" s="8" t="s">
        <v>78</v>
      </c>
    </row>
    <row r="157" spans="1:18" x14ac:dyDescent="0.2">
      <c r="B157" s="8" t="s">
        <v>79</v>
      </c>
    </row>
  </sheetData>
  <mergeCells count="7">
    <mergeCell ref="M10:R10"/>
    <mergeCell ref="A10:A11"/>
    <mergeCell ref="B10:B11"/>
    <mergeCell ref="C10:C11"/>
    <mergeCell ref="D10:D11"/>
    <mergeCell ref="E10:E11"/>
    <mergeCell ref="G10:L10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55925-CCCD-437B-9B48-1B007A5D7668}">
  <dimension ref="A1:R157"/>
  <sheetViews>
    <sheetView topLeftCell="A127" workbookViewId="0">
      <selection activeCell="B13" sqref="B13"/>
    </sheetView>
  </sheetViews>
  <sheetFormatPr defaultColWidth="9.140625" defaultRowHeight="12.75" x14ac:dyDescent="0.2"/>
  <cols>
    <col min="1" max="1" width="18.42578125" style="8" customWidth="1"/>
    <col min="2" max="2" width="39.42578125" style="8" customWidth="1"/>
    <col min="3" max="5" width="21" style="8" customWidth="1"/>
    <col min="6" max="6" width="1.42578125" style="141" customWidth="1"/>
    <col min="7" max="7" width="15.85546875" style="8" customWidth="1"/>
    <col min="8" max="8" width="11.7109375" style="8" customWidth="1"/>
    <col min="9" max="10" width="13.85546875" style="8" customWidth="1"/>
    <col min="11" max="11" width="13.5703125" style="8" customWidth="1"/>
    <col min="12" max="12" width="20" style="8" customWidth="1"/>
    <col min="13" max="13" width="14.85546875" style="8" customWidth="1"/>
    <col min="14" max="14" width="11.85546875" style="8" customWidth="1"/>
    <col min="15" max="16" width="16.7109375" style="8" customWidth="1"/>
    <col min="17" max="17" width="17.85546875" style="8" customWidth="1"/>
    <col min="18" max="18" width="18.140625" style="8" customWidth="1"/>
    <col min="19" max="16384" width="9.140625" style="8"/>
  </cols>
  <sheetData>
    <row r="1" spans="1:18" ht="18" x14ac:dyDescent="0.25">
      <c r="A1" s="77" t="s">
        <v>48</v>
      </c>
    </row>
    <row r="2" spans="1:18" ht="18" x14ac:dyDescent="0.25">
      <c r="A2" s="77"/>
    </row>
    <row r="3" spans="1:18" ht="15" x14ac:dyDescent="0.25">
      <c r="A3" s="31" t="s">
        <v>8</v>
      </c>
    </row>
    <row r="4" spans="1:18" ht="15" x14ac:dyDescent="0.25">
      <c r="A4" s="31" t="s">
        <v>9</v>
      </c>
    </row>
    <row r="5" spans="1:18" ht="15" x14ac:dyDescent="0.25">
      <c r="A5" s="31" t="s">
        <v>37</v>
      </c>
    </row>
    <row r="6" spans="1:18" ht="15" x14ac:dyDescent="0.25">
      <c r="A6" s="31" t="s">
        <v>36</v>
      </c>
    </row>
    <row r="7" spans="1:18" ht="15" x14ac:dyDescent="0.25">
      <c r="A7" s="31" t="s">
        <v>161</v>
      </c>
    </row>
    <row r="8" spans="1:18" ht="15" x14ac:dyDescent="0.2">
      <c r="A8" s="147" t="s">
        <v>156</v>
      </c>
    </row>
    <row r="9" spans="1:18" ht="28.5" customHeight="1" x14ac:dyDescent="0.2">
      <c r="A9" s="120" t="s">
        <v>59</v>
      </c>
      <c r="B9" s="120" t="s">
        <v>60</v>
      </c>
      <c r="C9" s="120" t="s">
        <v>61</v>
      </c>
      <c r="D9" s="120" t="s">
        <v>63</v>
      </c>
      <c r="E9" s="138" t="s">
        <v>62</v>
      </c>
      <c r="F9" s="121"/>
      <c r="G9" s="140" t="s">
        <v>64</v>
      </c>
      <c r="H9" s="120" t="s">
        <v>65</v>
      </c>
      <c r="I9" s="120" t="s">
        <v>66</v>
      </c>
      <c r="J9" s="120" t="s">
        <v>10</v>
      </c>
      <c r="K9" s="120" t="s">
        <v>67</v>
      </c>
      <c r="L9" s="120" t="s">
        <v>151</v>
      </c>
      <c r="M9" s="120" t="s">
        <v>68</v>
      </c>
      <c r="N9" s="120" t="s">
        <v>69</v>
      </c>
      <c r="O9" s="120" t="s">
        <v>70</v>
      </c>
      <c r="P9" s="120" t="s">
        <v>71</v>
      </c>
      <c r="Q9" s="120" t="s">
        <v>72</v>
      </c>
      <c r="R9" s="120" t="s">
        <v>152</v>
      </c>
    </row>
    <row r="10" spans="1:18" ht="18.75" customHeight="1" thickBot="1" x14ac:dyDescent="0.25">
      <c r="A10" s="188" t="s">
        <v>7</v>
      </c>
      <c r="B10" s="188" t="s">
        <v>3</v>
      </c>
      <c r="C10" s="200" t="s">
        <v>158</v>
      </c>
      <c r="D10" s="200" t="s">
        <v>154</v>
      </c>
      <c r="E10" s="202" t="s">
        <v>155</v>
      </c>
      <c r="F10" s="142"/>
      <c r="G10" s="186" t="s">
        <v>94</v>
      </c>
      <c r="H10" s="186"/>
      <c r="I10" s="186"/>
      <c r="J10" s="186"/>
      <c r="K10" s="186"/>
      <c r="L10" s="187"/>
      <c r="M10" s="186" t="s">
        <v>95</v>
      </c>
      <c r="N10" s="186"/>
      <c r="O10" s="186"/>
      <c r="P10" s="186"/>
      <c r="Q10" s="186"/>
      <c r="R10" s="187"/>
    </row>
    <row r="11" spans="1:18" ht="30" customHeight="1" thickBot="1" x14ac:dyDescent="0.25">
      <c r="A11" s="189"/>
      <c r="B11" s="189"/>
      <c r="C11" s="201"/>
      <c r="D11" s="201"/>
      <c r="E11" s="203"/>
      <c r="F11" s="142"/>
      <c r="G11" s="1" t="s">
        <v>4</v>
      </c>
      <c r="H11" s="2" t="s">
        <v>1</v>
      </c>
      <c r="I11" s="2" t="s">
        <v>49</v>
      </c>
      <c r="J11" s="95" t="s">
        <v>58</v>
      </c>
      <c r="K11" s="3" t="s">
        <v>2</v>
      </c>
      <c r="L11" s="55" t="s">
        <v>157</v>
      </c>
      <c r="M11" s="30" t="s">
        <v>4</v>
      </c>
      <c r="N11" s="2" t="s">
        <v>1</v>
      </c>
      <c r="O11" s="2" t="s">
        <v>0</v>
      </c>
      <c r="P11" s="95" t="s">
        <v>58</v>
      </c>
      <c r="Q11" s="3" t="s">
        <v>2</v>
      </c>
      <c r="R11" s="55" t="s">
        <v>157</v>
      </c>
    </row>
    <row r="12" spans="1:18" x14ac:dyDescent="0.2">
      <c r="A12" s="127" t="s">
        <v>10</v>
      </c>
      <c r="B12" s="127" t="s">
        <v>229</v>
      </c>
      <c r="C12" s="128"/>
      <c r="D12" s="128"/>
      <c r="E12" s="139"/>
      <c r="F12" s="143"/>
      <c r="G12" s="56"/>
      <c r="H12" s="52"/>
      <c r="I12" s="52"/>
      <c r="J12" s="110"/>
      <c r="K12" s="53"/>
      <c r="L12" s="54"/>
      <c r="M12" s="52"/>
      <c r="N12" s="52"/>
      <c r="O12" s="52"/>
      <c r="P12" s="110"/>
      <c r="Q12" s="53"/>
      <c r="R12" s="54"/>
    </row>
    <row r="13" spans="1:18" x14ac:dyDescent="0.2">
      <c r="A13" s="28">
        <v>1</v>
      </c>
      <c r="B13" s="28" t="s">
        <v>11</v>
      </c>
      <c r="C13" s="91"/>
      <c r="D13" s="100"/>
      <c r="E13" s="91"/>
      <c r="F13" s="144"/>
      <c r="G13" s="57"/>
      <c r="H13" s="10"/>
      <c r="I13" s="10"/>
      <c r="J13" s="111"/>
      <c r="K13" s="11"/>
      <c r="L13" s="12"/>
      <c r="M13" s="10"/>
      <c r="N13" s="10"/>
      <c r="O13" s="10"/>
      <c r="P13" s="111"/>
      <c r="Q13" s="11"/>
      <c r="R13" s="12"/>
    </row>
    <row r="14" spans="1:18" x14ac:dyDescent="0.2">
      <c r="A14" s="28">
        <v>1.1000000000000001</v>
      </c>
      <c r="B14" s="28" t="s">
        <v>12</v>
      </c>
      <c r="C14" s="91"/>
      <c r="D14" s="100"/>
      <c r="E14" s="91"/>
      <c r="F14" s="144"/>
      <c r="G14" s="57"/>
      <c r="H14" s="10"/>
      <c r="I14" s="10"/>
      <c r="J14" s="111"/>
      <c r="K14" s="11"/>
      <c r="L14" s="12"/>
      <c r="M14" s="10"/>
      <c r="N14" s="10"/>
      <c r="O14" s="10"/>
      <c r="P14" s="111"/>
      <c r="Q14" s="11"/>
      <c r="R14" s="12"/>
    </row>
    <row r="15" spans="1:18" x14ac:dyDescent="0.2">
      <c r="A15" s="9" t="s">
        <v>166</v>
      </c>
      <c r="B15" s="9"/>
      <c r="C15" s="91">
        <f>D15+E15</f>
        <v>0</v>
      </c>
      <c r="D15" s="100">
        <f>L15</f>
        <v>0</v>
      </c>
      <c r="E15" s="91">
        <f>R15</f>
        <v>0</v>
      </c>
      <c r="F15" s="144"/>
      <c r="G15" s="57"/>
      <c r="H15" s="10"/>
      <c r="I15" s="10"/>
      <c r="J15" s="111"/>
      <c r="K15" s="11"/>
      <c r="L15" s="12">
        <f>I15*J15*K15</f>
        <v>0</v>
      </c>
      <c r="M15" s="10"/>
      <c r="N15" s="10"/>
      <c r="O15" s="10"/>
      <c r="P15" s="111"/>
      <c r="Q15" s="11"/>
      <c r="R15" s="12">
        <f>O15*P15*Q15</f>
        <v>0</v>
      </c>
    </row>
    <row r="16" spans="1:18" x14ac:dyDescent="0.2">
      <c r="A16" s="9" t="s">
        <v>167</v>
      </c>
      <c r="B16" s="9"/>
      <c r="C16" s="91">
        <f>L16+R16</f>
        <v>0</v>
      </c>
      <c r="D16" s="100">
        <f>L16</f>
        <v>0</v>
      </c>
      <c r="E16" s="91">
        <f>R16</f>
        <v>0</v>
      </c>
      <c r="F16" s="144"/>
      <c r="G16" s="57"/>
      <c r="H16" s="10"/>
      <c r="I16" s="10"/>
      <c r="J16" s="111"/>
      <c r="K16" s="11"/>
      <c r="L16" s="12">
        <f>I16*J16*K16</f>
        <v>0</v>
      </c>
      <c r="M16" s="10"/>
      <c r="N16" s="10"/>
      <c r="O16" s="10"/>
      <c r="P16" s="111"/>
      <c r="Q16" s="11"/>
      <c r="R16" s="12">
        <f>O16*P16*Q16</f>
        <v>0</v>
      </c>
    </row>
    <row r="17" spans="1:18" x14ac:dyDescent="0.2">
      <c r="A17" s="32"/>
      <c r="B17" s="33" t="s">
        <v>19</v>
      </c>
      <c r="C17" s="122">
        <f>SUM(C15:C16)</f>
        <v>0</v>
      </c>
      <c r="D17" s="122">
        <f t="shared" ref="D17:E17" si="0">SUM(D15:D16)</f>
        <v>0</v>
      </c>
      <c r="E17" s="122">
        <f t="shared" si="0"/>
        <v>0</v>
      </c>
      <c r="F17" s="143"/>
      <c r="G17" s="58"/>
      <c r="H17" s="34"/>
      <c r="I17" s="34"/>
      <c r="J17" s="112"/>
      <c r="K17" s="35"/>
      <c r="L17" s="36">
        <f>SUM(L15:L16)</f>
        <v>0</v>
      </c>
      <c r="M17" s="34"/>
      <c r="N17" s="34"/>
      <c r="O17" s="34"/>
      <c r="P17" s="112"/>
      <c r="Q17" s="35"/>
      <c r="R17" s="36">
        <f>SUM(R15:R16)</f>
        <v>0</v>
      </c>
    </row>
    <row r="18" spans="1:18" s="22" customFormat="1" x14ac:dyDescent="0.2">
      <c r="A18" s="9"/>
      <c r="B18" s="28"/>
      <c r="C18" s="90"/>
      <c r="D18" s="102"/>
      <c r="E18" s="90"/>
      <c r="F18" s="143"/>
      <c r="G18" s="57"/>
      <c r="H18" s="10"/>
      <c r="I18" s="10"/>
      <c r="J18" s="111"/>
      <c r="K18" s="11"/>
      <c r="L18" s="21"/>
      <c r="M18" s="10"/>
      <c r="N18" s="10"/>
      <c r="O18" s="10"/>
      <c r="P18" s="111"/>
      <c r="Q18" s="11"/>
      <c r="R18" s="21"/>
    </row>
    <row r="19" spans="1:18" x14ac:dyDescent="0.2">
      <c r="A19" s="28">
        <v>1.2</v>
      </c>
      <c r="B19" s="28" t="s">
        <v>16</v>
      </c>
      <c r="C19" s="91"/>
      <c r="D19" s="100"/>
      <c r="E19" s="91"/>
      <c r="F19" s="144"/>
      <c r="G19" s="57"/>
      <c r="H19" s="10"/>
      <c r="I19" s="10"/>
      <c r="J19" s="111"/>
      <c r="K19" s="11"/>
      <c r="L19" s="12"/>
      <c r="M19" s="10"/>
      <c r="N19" s="10"/>
      <c r="O19" s="10"/>
      <c r="P19" s="111"/>
      <c r="Q19" s="11"/>
      <c r="R19" s="12">
        <f>O19*P19*Q19</f>
        <v>0</v>
      </c>
    </row>
    <row r="20" spans="1:18" x14ac:dyDescent="0.2">
      <c r="A20" s="9" t="s">
        <v>168</v>
      </c>
      <c r="B20" s="9"/>
      <c r="C20" s="91">
        <f t="shared" ref="C20:E77" si="1">D20+E20</f>
        <v>0</v>
      </c>
      <c r="D20" s="100">
        <f t="shared" ref="D20:D21" si="2">L20</f>
        <v>0</v>
      </c>
      <c r="E20" s="91">
        <f t="shared" ref="E20:E21" si="3">R20</f>
        <v>0</v>
      </c>
      <c r="F20" s="144"/>
      <c r="G20" s="57"/>
      <c r="H20" s="10"/>
      <c r="I20" s="10"/>
      <c r="J20" s="111"/>
      <c r="K20" s="11"/>
      <c r="L20" s="12">
        <f>I20*J20*K20</f>
        <v>0</v>
      </c>
      <c r="M20" s="10"/>
      <c r="N20" s="10"/>
      <c r="O20" s="10"/>
      <c r="P20" s="111"/>
      <c r="Q20" s="11"/>
      <c r="R20" s="12">
        <f t="shared" ref="R20:R21" si="4">O20*P20*Q20</f>
        <v>0</v>
      </c>
    </row>
    <row r="21" spans="1:18" x14ac:dyDescent="0.2">
      <c r="A21" s="9" t="s">
        <v>169</v>
      </c>
      <c r="B21" s="9"/>
      <c r="C21" s="91">
        <f t="shared" si="1"/>
        <v>0</v>
      </c>
      <c r="D21" s="100">
        <f t="shared" si="2"/>
        <v>0</v>
      </c>
      <c r="E21" s="91">
        <f t="shared" si="3"/>
        <v>0</v>
      </c>
      <c r="F21" s="144"/>
      <c r="G21" s="57"/>
      <c r="H21" s="10"/>
      <c r="I21" s="10"/>
      <c r="J21" s="111"/>
      <c r="K21" s="11"/>
      <c r="L21" s="12">
        <f>I21*J21*K21</f>
        <v>0</v>
      </c>
      <c r="M21" s="10"/>
      <c r="N21" s="10"/>
      <c r="O21" s="10"/>
      <c r="P21" s="111"/>
      <c r="Q21" s="11"/>
      <c r="R21" s="12">
        <f t="shared" si="4"/>
        <v>0</v>
      </c>
    </row>
    <row r="22" spans="1:18" x14ac:dyDescent="0.2">
      <c r="A22" s="32"/>
      <c r="B22" s="33" t="s">
        <v>20</v>
      </c>
      <c r="C22" s="122">
        <f t="shared" si="1"/>
        <v>0</v>
      </c>
      <c r="D22" s="122">
        <f t="shared" si="1"/>
        <v>0</v>
      </c>
      <c r="E22" s="122">
        <f t="shared" si="1"/>
        <v>0</v>
      </c>
      <c r="F22" s="143"/>
      <c r="G22" s="58"/>
      <c r="H22" s="34"/>
      <c r="I22" s="34"/>
      <c r="J22" s="112"/>
      <c r="K22" s="35"/>
      <c r="L22" s="36">
        <f>SUM(L20:L21)</f>
        <v>0</v>
      </c>
      <c r="M22" s="34"/>
      <c r="N22" s="34"/>
      <c r="O22" s="34"/>
      <c r="P22" s="112"/>
      <c r="Q22" s="35"/>
      <c r="R22" s="36">
        <f>SUM(R19:R21)</f>
        <v>0</v>
      </c>
    </row>
    <row r="23" spans="1:18" s="22" customFormat="1" x14ac:dyDescent="0.2">
      <c r="A23" s="9"/>
      <c r="B23" s="28"/>
      <c r="C23" s="90"/>
      <c r="D23" s="102"/>
      <c r="E23" s="90"/>
      <c r="F23" s="143"/>
      <c r="G23" s="57"/>
      <c r="H23" s="10"/>
      <c r="I23" s="10"/>
      <c r="J23" s="111"/>
      <c r="K23" s="11"/>
      <c r="L23" s="21"/>
      <c r="M23" s="10"/>
      <c r="N23" s="10"/>
      <c r="O23" s="10"/>
      <c r="P23" s="111"/>
      <c r="Q23" s="11"/>
      <c r="R23" s="21"/>
    </row>
    <row r="24" spans="1:18" x14ac:dyDescent="0.2">
      <c r="A24" s="28">
        <v>1.3</v>
      </c>
      <c r="B24" s="28" t="s">
        <v>21</v>
      </c>
      <c r="C24" s="91"/>
      <c r="D24" s="100"/>
      <c r="E24" s="91"/>
      <c r="F24" s="144"/>
      <c r="G24" s="57"/>
      <c r="H24" s="10"/>
      <c r="I24" s="10"/>
      <c r="J24" s="111"/>
      <c r="K24" s="11"/>
      <c r="L24" s="12"/>
      <c r="M24" s="10"/>
      <c r="N24" s="10"/>
      <c r="O24" s="10"/>
      <c r="P24" s="111"/>
      <c r="Q24" s="11"/>
      <c r="R24" s="12">
        <f>O24*P24*Q24</f>
        <v>0</v>
      </c>
    </row>
    <row r="25" spans="1:18" x14ac:dyDescent="0.2">
      <c r="A25" s="9" t="s">
        <v>170</v>
      </c>
      <c r="B25" s="28"/>
      <c r="C25" s="91">
        <f t="shared" si="1"/>
        <v>0</v>
      </c>
      <c r="D25" s="100">
        <f t="shared" ref="D25:D26" si="5">L25</f>
        <v>0</v>
      </c>
      <c r="E25" s="91">
        <f t="shared" ref="E25:E26" si="6">R25</f>
        <v>0</v>
      </c>
      <c r="F25" s="144"/>
      <c r="G25" s="57"/>
      <c r="H25" s="10"/>
      <c r="I25" s="10"/>
      <c r="J25" s="111"/>
      <c r="K25" s="11"/>
      <c r="L25" s="12">
        <f>I25*J25*K25</f>
        <v>0</v>
      </c>
      <c r="M25" s="10"/>
      <c r="N25" s="10"/>
      <c r="O25" s="10"/>
      <c r="P25" s="111"/>
      <c r="Q25" s="11"/>
      <c r="R25" s="12">
        <f t="shared" ref="R25:R26" si="7">O25*P25*Q25</f>
        <v>0</v>
      </c>
    </row>
    <row r="26" spans="1:18" x14ac:dyDescent="0.2">
      <c r="A26" s="9" t="s">
        <v>171</v>
      </c>
      <c r="B26" s="9"/>
      <c r="C26" s="91">
        <f t="shared" si="1"/>
        <v>0</v>
      </c>
      <c r="D26" s="100">
        <f t="shared" si="5"/>
        <v>0</v>
      </c>
      <c r="E26" s="91">
        <f t="shared" si="6"/>
        <v>0</v>
      </c>
      <c r="F26" s="144"/>
      <c r="G26" s="57"/>
      <c r="H26" s="10"/>
      <c r="I26" s="10"/>
      <c r="J26" s="111"/>
      <c r="K26" s="11"/>
      <c r="L26" s="12">
        <f>I26*J26*K26</f>
        <v>0</v>
      </c>
      <c r="M26" s="10"/>
      <c r="N26" s="10"/>
      <c r="O26" s="10"/>
      <c r="P26" s="111"/>
      <c r="Q26" s="11"/>
      <c r="R26" s="12">
        <f t="shared" si="7"/>
        <v>0</v>
      </c>
    </row>
    <row r="27" spans="1:18" x14ac:dyDescent="0.2">
      <c r="A27" s="32"/>
      <c r="B27" s="33" t="s">
        <v>22</v>
      </c>
      <c r="C27" s="122">
        <f>SUM(C25:C26)</f>
        <v>0</v>
      </c>
      <c r="D27" s="122">
        <f t="shared" ref="D27:E27" si="8">SUM(D25:D26)</f>
        <v>0</v>
      </c>
      <c r="E27" s="122">
        <f t="shared" si="8"/>
        <v>0</v>
      </c>
      <c r="F27" s="143"/>
      <c r="G27" s="68"/>
      <c r="H27" s="38"/>
      <c r="I27" s="38"/>
      <c r="J27" s="113"/>
      <c r="K27" s="39"/>
      <c r="L27" s="36">
        <f>SUM(L25:L26)</f>
        <v>0</v>
      </c>
      <c r="M27" s="38"/>
      <c r="N27" s="38"/>
      <c r="O27" s="38"/>
      <c r="P27" s="113"/>
      <c r="Q27" s="39"/>
      <c r="R27" s="36">
        <f>SUM(R24:R26)</f>
        <v>0</v>
      </c>
    </row>
    <row r="28" spans="1:18" s="22" customFormat="1" x14ac:dyDescent="0.2">
      <c r="A28" s="9"/>
      <c r="B28" s="28"/>
      <c r="C28" s="91"/>
      <c r="D28" s="100"/>
      <c r="E28" s="91"/>
      <c r="F28" s="144"/>
      <c r="G28" s="57"/>
      <c r="H28" s="10"/>
      <c r="I28" s="10"/>
      <c r="J28" s="111"/>
      <c r="K28" s="11"/>
      <c r="L28" s="21"/>
      <c r="M28" s="45"/>
      <c r="N28" s="10"/>
      <c r="O28" s="10"/>
      <c r="P28" s="111"/>
      <c r="Q28" s="11"/>
      <c r="R28" s="21"/>
    </row>
    <row r="29" spans="1:18" x14ac:dyDescent="0.2">
      <c r="A29" s="28">
        <v>1.4</v>
      </c>
      <c r="B29" s="28" t="s">
        <v>23</v>
      </c>
      <c r="C29" s="91"/>
      <c r="D29" s="100"/>
      <c r="E29" s="91"/>
      <c r="F29" s="144"/>
      <c r="G29" s="57"/>
      <c r="H29" s="10"/>
      <c r="I29" s="10"/>
      <c r="J29" s="111"/>
      <c r="K29" s="11"/>
      <c r="L29" s="12"/>
      <c r="M29" s="10"/>
      <c r="N29" s="10"/>
      <c r="O29" s="10"/>
      <c r="P29" s="111"/>
      <c r="Q29" s="11"/>
      <c r="R29" s="12">
        <f>O29*P29*Q29</f>
        <v>0</v>
      </c>
    </row>
    <row r="30" spans="1:18" x14ac:dyDescent="0.2">
      <c r="A30" s="9" t="s">
        <v>172</v>
      </c>
      <c r="B30" s="9"/>
      <c r="C30" s="91">
        <f t="shared" si="1"/>
        <v>0</v>
      </c>
      <c r="D30" s="100">
        <f t="shared" ref="D30:D31" si="9">L30</f>
        <v>0</v>
      </c>
      <c r="E30" s="91">
        <f t="shared" ref="E30:E31" si="10">R30</f>
        <v>0</v>
      </c>
      <c r="F30" s="144"/>
      <c r="G30" s="57"/>
      <c r="H30" s="10"/>
      <c r="I30" s="10"/>
      <c r="J30" s="111"/>
      <c r="K30" s="11"/>
      <c r="L30" s="12">
        <f>I30*J30*K30</f>
        <v>0</v>
      </c>
      <c r="M30" s="10"/>
      <c r="N30" s="10"/>
      <c r="O30" s="10"/>
      <c r="P30" s="111"/>
      <c r="Q30" s="11"/>
      <c r="R30" s="12">
        <f t="shared" ref="R30:R31" si="11">O30*P30*Q30</f>
        <v>0</v>
      </c>
    </row>
    <row r="31" spans="1:18" x14ac:dyDescent="0.2">
      <c r="A31" s="9" t="s">
        <v>173</v>
      </c>
      <c r="B31" s="9"/>
      <c r="C31" s="91">
        <f t="shared" si="1"/>
        <v>0</v>
      </c>
      <c r="D31" s="100">
        <f t="shared" si="9"/>
        <v>0</v>
      </c>
      <c r="E31" s="91">
        <f t="shared" si="10"/>
        <v>0</v>
      </c>
      <c r="F31" s="144"/>
      <c r="G31" s="57"/>
      <c r="H31" s="10"/>
      <c r="I31" s="10"/>
      <c r="J31" s="111"/>
      <c r="K31" s="11"/>
      <c r="L31" s="12">
        <f>I31*J31*K31</f>
        <v>0</v>
      </c>
      <c r="M31" s="10"/>
      <c r="N31" s="10"/>
      <c r="O31" s="10"/>
      <c r="P31" s="111"/>
      <c r="Q31" s="11"/>
      <c r="R31" s="12">
        <f t="shared" si="11"/>
        <v>0</v>
      </c>
    </row>
    <row r="32" spans="1:18" x14ac:dyDescent="0.2">
      <c r="A32" s="32"/>
      <c r="B32" s="33" t="s">
        <v>24</v>
      </c>
      <c r="C32" s="123">
        <f>SUM(C30:C31)</f>
        <v>0</v>
      </c>
      <c r="D32" s="123">
        <f t="shared" ref="D32:E32" si="12">SUM(D30:D31)</f>
        <v>0</v>
      </c>
      <c r="E32" s="123">
        <f t="shared" si="12"/>
        <v>0</v>
      </c>
      <c r="F32" s="144"/>
      <c r="G32" s="58"/>
      <c r="H32" s="34"/>
      <c r="I32" s="34"/>
      <c r="J32" s="112"/>
      <c r="K32" s="35"/>
      <c r="L32" s="36">
        <f>SUM(L30:L31)</f>
        <v>0</v>
      </c>
      <c r="M32" s="38"/>
      <c r="N32" s="34"/>
      <c r="O32" s="34"/>
      <c r="P32" s="112"/>
      <c r="Q32" s="35"/>
      <c r="R32" s="36">
        <f>SUM(R29:R31)</f>
        <v>0</v>
      </c>
    </row>
    <row r="33" spans="1:18" x14ac:dyDescent="0.2">
      <c r="A33" s="40"/>
      <c r="B33" s="41" t="s">
        <v>13</v>
      </c>
      <c r="C33" s="96">
        <f>C17+C22+C27+C32</f>
        <v>0</v>
      </c>
      <c r="D33" s="96">
        <f t="shared" ref="D33:E33" si="13">D17+D22+D27+D32</f>
        <v>0</v>
      </c>
      <c r="E33" s="96">
        <f t="shared" si="13"/>
        <v>0</v>
      </c>
      <c r="F33" s="143"/>
      <c r="G33" s="59"/>
      <c r="H33" s="42"/>
      <c r="I33" s="42"/>
      <c r="J33" s="114"/>
      <c r="K33" s="43"/>
      <c r="L33" s="44">
        <f>L17+L22+L27+L32</f>
        <v>0</v>
      </c>
      <c r="M33" s="42"/>
      <c r="N33" s="42"/>
      <c r="O33" s="42"/>
      <c r="P33" s="114"/>
      <c r="Q33" s="43"/>
      <c r="R33" s="44">
        <f>R17+R22+R27+R32</f>
        <v>0</v>
      </c>
    </row>
    <row r="34" spans="1:18" x14ac:dyDescent="0.2">
      <c r="A34" s="9"/>
      <c r="B34" s="28"/>
      <c r="C34" s="91"/>
      <c r="D34" s="100"/>
      <c r="E34" s="91"/>
      <c r="F34" s="144"/>
      <c r="G34" s="57"/>
      <c r="H34" s="10"/>
      <c r="I34" s="10"/>
      <c r="J34" s="111"/>
      <c r="K34" s="11"/>
      <c r="L34" s="12"/>
      <c r="M34" s="10"/>
      <c r="N34" s="10"/>
      <c r="O34" s="10"/>
      <c r="P34" s="111"/>
      <c r="Q34" s="11"/>
      <c r="R34" s="12"/>
    </row>
    <row r="35" spans="1:18" x14ac:dyDescent="0.2">
      <c r="A35" s="28">
        <v>2</v>
      </c>
      <c r="B35" s="28" t="s">
        <v>14</v>
      </c>
      <c r="C35" s="91"/>
      <c r="D35" s="100"/>
      <c r="E35" s="91"/>
      <c r="F35" s="144"/>
      <c r="G35" s="57"/>
      <c r="H35" s="10"/>
      <c r="I35" s="10"/>
      <c r="J35" s="111"/>
      <c r="K35" s="11"/>
      <c r="L35" s="12"/>
      <c r="M35" s="10"/>
      <c r="N35" s="10"/>
      <c r="O35" s="10"/>
      <c r="P35" s="111"/>
      <c r="Q35" s="11"/>
      <c r="R35" s="12"/>
    </row>
    <row r="36" spans="1:18" x14ac:dyDescent="0.2">
      <c r="A36" s="28">
        <v>2.1</v>
      </c>
      <c r="B36" s="28" t="s">
        <v>12</v>
      </c>
      <c r="C36" s="91"/>
      <c r="D36" s="100"/>
      <c r="E36" s="91"/>
      <c r="F36" s="144"/>
      <c r="G36" s="57"/>
      <c r="H36" s="10"/>
      <c r="I36" s="10"/>
      <c r="J36" s="111"/>
      <c r="K36" s="11"/>
      <c r="L36" s="12"/>
      <c r="M36" s="10"/>
      <c r="N36" s="10"/>
      <c r="O36" s="10"/>
      <c r="P36" s="111"/>
      <c r="Q36" s="11"/>
      <c r="R36" s="12">
        <f>O36*P36*Q36</f>
        <v>0</v>
      </c>
    </row>
    <row r="37" spans="1:18" x14ac:dyDescent="0.2">
      <c r="A37" s="9" t="s">
        <v>174</v>
      </c>
      <c r="B37" s="9"/>
      <c r="C37" s="91">
        <f t="shared" si="1"/>
        <v>0</v>
      </c>
      <c r="D37" s="100">
        <f t="shared" ref="D37:D38" si="14">L37</f>
        <v>0</v>
      </c>
      <c r="E37" s="91">
        <f t="shared" ref="E37:E38" si="15">R37</f>
        <v>0</v>
      </c>
      <c r="F37" s="144"/>
      <c r="G37" s="57"/>
      <c r="H37" s="10"/>
      <c r="I37" s="10"/>
      <c r="J37" s="111"/>
      <c r="K37" s="11"/>
      <c r="L37" s="12">
        <f>I37*J37*K37</f>
        <v>0</v>
      </c>
      <c r="M37" s="10"/>
      <c r="N37" s="10"/>
      <c r="O37" s="10"/>
      <c r="P37" s="111"/>
      <c r="Q37" s="11"/>
      <c r="R37" s="12">
        <f t="shared" ref="R37:R38" si="16">O37*P37*Q37</f>
        <v>0</v>
      </c>
    </row>
    <row r="38" spans="1:18" x14ac:dyDescent="0.2">
      <c r="A38" s="9" t="s">
        <v>175</v>
      </c>
      <c r="B38" s="9"/>
      <c r="C38" s="91">
        <f t="shared" si="1"/>
        <v>0</v>
      </c>
      <c r="D38" s="100">
        <f t="shared" si="14"/>
        <v>0</v>
      </c>
      <c r="E38" s="91">
        <f t="shared" si="15"/>
        <v>0</v>
      </c>
      <c r="F38" s="144"/>
      <c r="G38" s="57"/>
      <c r="H38" s="10"/>
      <c r="I38" s="10"/>
      <c r="J38" s="111"/>
      <c r="K38" s="11"/>
      <c r="L38" s="12">
        <f>I38*J38*K38</f>
        <v>0</v>
      </c>
      <c r="M38" s="10"/>
      <c r="N38" s="10"/>
      <c r="O38" s="10"/>
      <c r="P38" s="111"/>
      <c r="Q38" s="11"/>
      <c r="R38" s="12">
        <f t="shared" si="16"/>
        <v>0</v>
      </c>
    </row>
    <row r="39" spans="1:18" x14ac:dyDescent="0.2">
      <c r="A39" s="32"/>
      <c r="B39" s="33" t="s">
        <v>19</v>
      </c>
      <c r="C39" s="122">
        <f>SUM(C37:C38)</f>
        <v>0</v>
      </c>
      <c r="D39" s="122">
        <f t="shared" ref="D39:E39" si="17">SUM(D37:D38)</f>
        <v>0</v>
      </c>
      <c r="E39" s="122">
        <f t="shared" si="17"/>
        <v>0</v>
      </c>
      <c r="F39" s="143"/>
      <c r="G39" s="58"/>
      <c r="H39" s="34"/>
      <c r="I39" s="34"/>
      <c r="J39" s="112"/>
      <c r="K39" s="35"/>
      <c r="L39" s="36">
        <f>SUM(L37:L38)</f>
        <v>0</v>
      </c>
      <c r="M39" s="34"/>
      <c r="N39" s="34"/>
      <c r="O39" s="34"/>
      <c r="P39" s="112"/>
      <c r="Q39" s="35"/>
      <c r="R39" s="36">
        <f>SUM(R36:R38)</f>
        <v>0</v>
      </c>
    </row>
    <row r="40" spans="1:18" s="22" customFormat="1" x14ac:dyDescent="0.2">
      <c r="A40" s="9"/>
      <c r="B40" s="28"/>
      <c r="C40" s="90"/>
      <c r="D40" s="102"/>
      <c r="E40" s="90"/>
      <c r="F40" s="143"/>
      <c r="G40" s="57"/>
      <c r="H40" s="10"/>
      <c r="I40" s="10"/>
      <c r="J40" s="111"/>
      <c r="K40" s="11"/>
      <c r="L40" s="21"/>
      <c r="M40" s="10"/>
      <c r="N40" s="10"/>
      <c r="O40" s="10"/>
      <c r="P40" s="111"/>
      <c r="Q40" s="11"/>
      <c r="R40" s="21"/>
    </row>
    <row r="41" spans="1:18" x14ac:dyDescent="0.2">
      <c r="A41" s="28">
        <v>2.2000000000000002</v>
      </c>
      <c r="B41" s="28" t="s">
        <v>16</v>
      </c>
      <c r="C41" s="91"/>
      <c r="D41" s="100"/>
      <c r="E41" s="91"/>
      <c r="F41" s="144"/>
      <c r="G41" s="57"/>
      <c r="H41" s="10"/>
      <c r="I41" s="10"/>
      <c r="J41" s="111"/>
      <c r="K41" s="11"/>
      <c r="L41" s="12"/>
      <c r="M41" s="10"/>
      <c r="N41" s="10"/>
      <c r="O41" s="10"/>
      <c r="P41" s="111"/>
      <c r="Q41" s="11"/>
      <c r="R41" s="12"/>
    </row>
    <row r="42" spans="1:18" x14ac:dyDescent="0.2">
      <c r="A42" s="9" t="s">
        <v>176</v>
      </c>
      <c r="B42" s="9"/>
      <c r="C42" s="91">
        <f t="shared" si="1"/>
        <v>0</v>
      </c>
      <c r="D42" s="100">
        <f t="shared" ref="D42:D43" si="18">L42</f>
        <v>0</v>
      </c>
      <c r="E42" s="91">
        <f t="shared" ref="E42:E43" si="19">R42</f>
        <v>0</v>
      </c>
      <c r="F42" s="144"/>
      <c r="G42" s="57"/>
      <c r="H42" s="10"/>
      <c r="I42" s="10"/>
      <c r="J42" s="111"/>
      <c r="K42" s="11"/>
      <c r="L42" s="12">
        <f>I42*J42*K42</f>
        <v>0</v>
      </c>
      <c r="M42" s="10"/>
      <c r="N42" s="10"/>
      <c r="O42" s="10"/>
      <c r="P42" s="111"/>
      <c r="Q42" s="11"/>
      <c r="R42" s="12">
        <f>O42*P42*Q42</f>
        <v>0</v>
      </c>
    </row>
    <row r="43" spans="1:18" x14ac:dyDescent="0.2">
      <c r="A43" s="9" t="s">
        <v>177</v>
      </c>
      <c r="B43" s="9"/>
      <c r="C43" s="91">
        <f t="shared" si="1"/>
        <v>0</v>
      </c>
      <c r="D43" s="100">
        <f t="shared" si="18"/>
        <v>0</v>
      </c>
      <c r="E43" s="91">
        <f t="shared" si="19"/>
        <v>0</v>
      </c>
      <c r="F43" s="144"/>
      <c r="G43" s="57"/>
      <c r="H43" s="10"/>
      <c r="I43" s="10"/>
      <c r="J43" s="111"/>
      <c r="K43" s="11"/>
      <c r="L43" s="12">
        <f>I43*J43*K43</f>
        <v>0</v>
      </c>
      <c r="M43" s="10"/>
      <c r="N43" s="10"/>
      <c r="O43" s="10"/>
      <c r="P43" s="111"/>
      <c r="Q43" s="11"/>
      <c r="R43" s="12">
        <f>O43*P43*Q43</f>
        <v>0</v>
      </c>
    </row>
    <row r="44" spans="1:18" x14ac:dyDescent="0.2">
      <c r="A44" s="32"/>
      <c r="B44" s="33" t="s">
        <v>20</v>
      </c>
      <c r="C44" s="122">
        <f>SUM(C42:C43)</f>
        <v>0</v>
      </c>
      <c r="D44" s="122">
        <f t="shared" ref="D44:E44" si="20">SUM(D42:D43)</f>
        <v>0</v>
      </c>
      <c r="E44" s="122">
        <f t="shared" si="20"/>
        <v>0</v>
      </c>
      <c r="F44" s="143"/>
      <c r="G44" s="58"/>
      <c r="H44" s="34"/>
      <c r="I44" s="34"/>
      <c r="J44" s="112"/>
      <c r="K44" s="35"/>
      <c r="L44" s="36">
        <f>SUM(L42:L43)</f>
        <v>0</v>
      </c>
      <c r="M44" s="38"/>
      <c r="N44" s="34"/>
      <c r="O44" s="34"/>
      <c r="P44" s="112"/>
      <c r="Q44" s="35"/>
      <c r="R44" s="36">
        <f>SUM(R42:R43)</f>
        <v>0</v>
      </c>
    </row>
    <row r="45" spans="1:18" s="22" customFormat="1" x14ac:dyDescent="0.2">
      <c r="A45" s="9"/>
      <c r="B45" s="28"/>
      <c r="C45" s="90"/>
      <c r="D45" s="102"/>
      <c r="E45" s="90"/>
      <c r="F45" s="143"/>
      <c r="G45" s="57"/>
      <c r="H45" s="10"/>
      <c r="I45" s="10"/>
      <c r="J45" s="111"/>
      <c r="K45" s="11"/>
      <c r="L45" s="21"/>
      <c r="M45" s="10"/>
      <c r="N45" s="10"/>
      <c r="O45" s="10"/>
      <c r="P45" s="111"/>
      <c r="Q45" s="11"/>
      <c r="R45" s="21"/>
    </row>
    <row r="46" spans="1:18" x14ac:dyDescent="0.2">
      <c r="A46" s="28">
        <v>2.2999999999999998</v>
      </c>
      <c r="B46" s="28" t="s">
        <v>21</v>
      </c>
      <c r="C46" s="91"/>
      <c r="D46" s="100"/>
      <c r="E46" s="91"/>
      <c r="F46" s="144"/>
      <c r="G46" s="57"/>
      <c r="H46" s="10"/>
      <c r="I46" s="10"/>
      <c r="J46" s="111"/>
      <c r="K46" s="11"/>
      <c r="L46" s="12"/>
      <c r="M46" s="10"/>
      <c r="N46" s="10"/>
      <c r="O46" s="10"/>
      <c r="P46" s="111"/>
      <c r="Q46" s="11"/>
      <c r="R46" s="12"/>
    </row>
    <row r="47" spans="1:18" x14ac:dyDescent="0.2">
      <c r="A47" s="9" t="s">
        <v>178</v>
      </c>
      <c r="B47" s="9"/>
      <c r="C47" s="91">
        <f t="shared" si="1"/>
        <v>0</v>
      </c>
      <c r="D47" s="100">
        <f t="shared" ref="D47:D48" si="21">L47</f>
        <v>0</v>
      </c>
      <c r="E47" s="91">
        <f t="shared" ref="E47:E48" si="22">R47</f>
        <v>0</v>
      </c>
      <c r="F47" s="144"/>
      <c r="G47" s="57"/>
      <c r="H47" s="10"/>
      <c r="I47" s="10"/>
      <c r="J47" s="111"/>
      <c r="K47" s="11"/>
      <c r="L47" s="12">
        <f>I47*J47*K47</f>
        <v>0</v>
      </c>
      <c r="M47" s="10"/>
      <c r="N47" s="10"/>
      <c r="O47" s="10"/>
      <c r="P47" s="111"/>
      <c r="Q47" s="11"/>
      <c r="R47" s="12">
        <f>O47*P47*Q47</f>
        <v>0</v>
      </c>
    </row>
    <row r="48" spans="1:18" x14ac:dyDescent="0.2">
      <c r="A48" s="9" t="s">
        <v>179</v>
      </c>
      <c r="B48" s="9"/>
      <c r="C48" s="91">
        <f t="shared" si="1"/>
        <v>0</v>
      </c>
      <c r="D48" s="100">
        <f t="shared" si="21"/>
        <v>0</v>
      </c>
      <c r="E48" s="91">
        <f t="shared" si="22"/>
        <v>0</v>
      </c>
      <c r="F48" s="144"/>
      <c r="G48" s="57"/>
      <c r="H48" s="10"/>
      <c r="I48" s="10"/>
      <c r="J48" s="111"/>
      <c r="K48" s="11"/>
      <c r="L48" s="12">
        <f>I48*J48*K48</f>
        <v>0</v>
      </c>
      <c r="M48" s="10"/>
      <c r="N48" s="10"/>
      <c r="O48" s="10"/>
      <c r="P48" s="111"/>
      <c r="Q48" s="11"/>
      <c r="R48" s="12">
        <f>O48*P48*Q48</f>
        <v>0</v>
      </c>
    </row>
    <row r="49" spans="1:18" x14ac:dyDescent="0.2">
      <c r="A49" s="32"/>
      <c r="B49" s="33" t="s">
        <v>22</v>
      </c>
      <c r="C49" s="122">
        <f>SUM(C47:C48)</f>
        <v>0</v>
      </c>
      <c r="D49" s="122">
        <f t="shared" ref="D49:E49" si="23">SUM(D47:D48)</f>
        <v>0</v>
      </c>
      <c r="E49" s="122">
        <f t="shared" si="23"/>
        <v>0</v>
      </c>
      <c r="F49" s="143"/>
      <c r="G49" s="68"/>
      <c r="H49" s="38"/>
      <c r="I49" s="38"/>
      <c r="J49" s="113"/>
      <c r="K49" s="39"/>
      <c r="L49" s="36">
        <f>SUM(L47:L48)</f>
        <v>0</v>
      </c>
      <c r="M49" s="38"/>
      <c r="N49" s="38"/>
      <c r="O49" s="38"/>
      <c r="P49" s="113"/>
      <c r="Q49" s="39"/>
      <c r="R49" s="36">
        <f>SUM(R47:R48)</f>
        <v>0</v>
      </c>
    </row>
    <row r="50" spans="1:18" s="22" customFormat="1" x14ac:dyDescent="0.2">
      <c r="A50" s="9"/>
      <c r="B50" s="28"/>
      <c r="C50" s="90"/>
      <c r="D50" s="102"/>
      <c r="E50" s="90"/>
      <c r="F50" s="143"/>
      <c r="G50" s="61"/>
      <c r="H50" s="45"/>
      <c r="I50" s="45"/>
      <c r="J50" s="115"/>
      <c r="K50" s="46"/>
      <c r="L50" s="21"/>
      <c r="M50" s="45"/>
      <c r="N50" s="45"/>
      <c r="O50" s="45"/>
      <c r="P50" s="115"/>
      <c r="Q50" s="46"/>
      <c r="R50" s="21"/>
    </row>
    <row r="51" spans="1:18" x14ac:dyDescent="0.2">
      <c r="A51" s="28">
        <v>2.4</v>
      </c>
      <c r="B51" s="28" t="s">
        <v>23</v>
      </c>
      <c r="C51" s="91"/>
      <c r="D51" s="100"/>
      <c r="E51" s="91"/>
      <c r="F51" s="144"/>
      <c r="G51" s="57"/>
      <c r="H51" s="10"/>
      <c r="I51" s="10"/>
      <c r="J51" s="111"/>
      <c r="K51" s="11"/>
      <c r="L51" s="12"/>
      <c r="M51" s="10"/>
      <c r="N51" s="10"/>
      <c r="O51" s="10"/>
      <c r="P51" s="111"/>
      <c r="Q51" s="11"/>
      <c r="R51" s="12"/>
    </row>
    <row r="52" spans="1:18" x14ac:dyDescent="0.2">
      <c r="A52" s="9" t="s">
        <v>181</v>
      </c>
      <c r="B52" s="9"/>
      <c r="C52" s="91">
        <f t="shared" si="1"/>
        <v>0</v>
      </c>
      <c r="D52" s="100">
        <f t="shared" ref="D52:D53" si="24">L52</f>
        <v>0</v>
      </c>
      <c r="E52" s="91">
        <f t="shared" ref="E52:E53" si="25">R52</f>
        <v>0</v>
      </c>
      <c r="F52" s="144"/>
      <c r="G52" s="57"/>
      <c r="H52" s="10"/>
      <c r="I52" s="10"/>
      <c r="J52" s="111"/>
      <c r="K52" s="11"/>
      <c r="L52" s="12">
        <f>I52*J52*K52</f>
        <v>0</v>
      </c>
      <c r="M52" s="10"/>
      <c r="N52" s="10"/>
      <c r="O52" s="10"/>
      <c r="P52" s="111"/>
      <c r="Q52" s="11"/>
      <c r="R52" s="12">
        <f>O52*P52*Q52</f>
        <v>0</v>
      </c>
    </row>
    <row r="53" spans="1:18" x14ac:dyDescent="0.2">
      <c r="A53" s="9" t="s">
        <v>182</v>
      </c>
      <c r="B53" s="9"/>
      <c r="C53" s="91">
        <f t="shared" si="1"/>
        <v>0</v>
      </c>
      <c r="D53" s="100">
        <f t="shared" si="24"/>
        <v>0</v>
      </c>
      <c r="E53" s="91">
        <f t="shared" si="25"/>
        <v>0</v>
      </c>
      <c r="F53" s="144"/>
      <c r="G53" s="57"/>
      <c r="H53" s="10"/>
      <c r="I53" s="10"/>
      <c r="J53" s="111"/>
      <c r="K53" s="11"/>
      <c r="L53" s="12">
        <f>I53*J53*K53</f>
        <v>0</v>
      </c>
      <c r="M53" s="10"/>
      <c r="N53" s="10"/>
      <c r="O53" s="10"/>
      <c r="P53" s="111"/>
      <c r="Q53" s="11"/>
      <c r="R53" s="12">
        <f>O53*P53*Q53</f>
        <v>0</v>
      </c>
    </row>
    <row r="54" spans="1:18" x14ac:dyDescent="0.2">
      <c r="A54" s="32"/>
      <c r="B54" s="33" t="s">
        <v>24</v>
      </c>
      <c r="C54" s="123">
        <f>SUM(C52:C53)</f>
        <v>0</v>
      </c>
      <c r="D54" s="123">
        <f t="shared" ref="D54:E54" si="26">SUM(D52:D53)</f>
        <v>0</v>
      </c>
      <c r="E54" s="123">
        <f t="shared" si="26"/>
        <v>0</v>
      </c>
      <c r="F54" s="144"/>
      <c r="G54" s="58"/>
      <c r="H54" s="34"/>
      <c r="I54" s="34"/>
      <c r="J54" s="112"/>
      <c r="K54" s="35"/>
      <c r="L54" s="37">
        <f>SUM(L52:L53)</f>
        <v>0</v>
      </c>
      <c r="M54" s="34"/>
      <c r="N54" s="34"/>
      <c r="O54" s="34"/>
      <c r="P54" s="112"/>
      <c r="Q54" s="35"/>
      <c r="R54" s="37">
        <f>SUM(R52:R53)</f>
        <v>0</v>
      </c>
    </row>
    <row r="55" spans="1:18" x14ac:dyDescent="0.2">
      <c r="A55" s="40"/>
      <c r="B55" s="41" t="s">
        <v>17</v>
      </c>
      <c r="C55" s="96">
        <f>C39+C44+C49+C54</f>
        <v>0</v>
      </c>
      <c r="D55" s="96">
        <f t="shared" ref="D55:E55" si="27">D39+D44+D49+D54</f>
        <v>0</v>
      </c>
      <c r="E55" s="96">
        <f t="shared" si="27"/>
        <v>0</v>
      </c>
      <c r="F55" s="143"/>
      <c r="G55" s="59"/>
      <c r="H55" s="42"/>
      <c r="I55" s="42"/>
      <c r="J55" s="114"/>
      <c r="K55" s="43"/>
      <c r="L55" s="44">
        <f>L39+L44+L49+L54</f>
        <v>0</v>
      </c>
      <c r="M55" s="42"/>
      <c r="N55" s="42"/>
      <c r="O55" s="42"/>
      <c r="P55" s="114"/>
      <c r="Q55" s="43"/>
      <c r="R55" s="44">
        <f>R39+R44+R49+R54</f>
        <v>0</v>
      </c>
    </row>
    <row r="56" spans="1:18" x14ac:dyDescent="0.2">
      <c r="A56" s="9"/>
      <c r="B56" s="9"/>
      <c r="C56" s="91"/>
      <c r="D56" s="100"/>
      <c r="E56" s="91"/>
      <c r="F56" s="144"/>
      <c r="G56" s="57"/>
      <c r="H56" s="10"/>
      <c r="I56" s="10"/>
      <c r="J56" s="111"/>
      <c r="K56" s="11"/>
      <c r="L56" s="12"/>
      <c r="M56" s="10"/>
      <c r="N56" s="10"/>
      <c r="O56" s="10"/>
      <c r="P56" s="111"/>
      <c r="Q56" s="11"/>
      <c r="R56" s="12"/>
    </row>
    <row r="57" spans="1:18" x14ac:dyDescent="0.2">
      <c r="A57" s="28">
        <v>3</v>
      </c>
      <c r="B57" s="28" t="s">
        <v>15</v>
      </c>
      <c r="C57" s="91"/>
      <c r="D57" s="100"/>
      <c r="E57" s="91"/>
      <c r="F57" s="144"/>
      <c r="G57" s="57"/>
      <c r="H57" s="10"/>
      <c r="I57" s="10"/>
      <c r="J57" s="111"/>
      <c r="K57" s="11"/>
      <c r="L57" s="12"/>
      <c r="M57" s="10"/>
      <c r="N57" s="10"/>
      <c r="O57" s="10"/>
      <c r="P57" s="111"/>
      <c r="Q57" s="11"/>
      <c r="R57" s="12"/>
    </row>
    <row r="58" spans="1:18" x14ac:dyDescent="0.2">
      <c r="A58" s="28">
        <v>3.1</v>
      </c>
      <c r="B58" s="28" t="s">
        <v>12</v>
      </c>
      <c r="C58" s="91"/>
      <c r="D58" s="100"/>
      <c r="E58" s="91"/>
      <c r="F58" s="144"/>
      <c r="G58" s="57"/>
      <c r="H58" s="10"/>
      <c r="I58" s="10"/>
      <c r="J58" s="111"/>
      <c r="K58" s="11"/>
      <c r="L58" s="12"/>
      <c r="M58" s="10"/>
      <c r="N58" s="10"/>
      <c r="O58" s="10"/>
      <c r="P58" s="111"/>
      <c r="Q58" s="11"/>
      <c r="R58" s="12"/>
    </row>
    <row r="59" spans="1:18" x14ac:dyDescent="0.2">
      <c r="A59" s="9" t="s">
        <v>5</v>
      </c>
      <c r="B59" s="9"/>
      <c r="C59" s="91">
        <f t="shared" si="1"/>
        <v>0</v>
      </c>
      <c r="D59" s="100">
        <f t="shared" ref="D59:D60" si="28">L59</f>
        <v>0</v>
      </c>
      <c r="E59" s="91">
        <f t="shared" ref="E59:E60" si="29">R59</f>
        <v>0</v>
      </c>
      <c r="F59" s="144"/>
      <c r="G59" s="57"/>
      <c r="H59" s="10"/>
      <c r="I59" s="10"/>
      <c r="J59" s="111"/>
      <c r="K59" s="11"/>
      <c r="L59" s="12">
        <f>I59*J59*K59</f>
        <v>0</v>
      </c>
      <c r="M59" s="10"/>
      <c r="N59" s="10"/>
      <c r="O59" s="10"/>
      <c r="P59" s="111"/>
      <c r="Q59" s="11"/>
      <c r="R59" s="12">
        <f>O59*P59*Q59</f>
        <v>0</v>
      </c>
    </row>
    <row r="60" spans="1:18" x14ac:dyDescent="0.2">
      <c r="A60" s="9" t="s">
        <v>6</v>
      </c>
      <c r="B60" s="9"/>
      <c r="C60" s="91">
        <f t="shared" si="1"/>
        <v>0</v>
      </c>
      <c r="D60" s="100">
        <f t="shared" si="28"/>
        <v>0</v>
      </c>
      <c r="E60" s="91">
        <f t="shared" si="29"/>
        <v>0</v>
      </c>
      <c r="F60" s="144"/>
      <c r="G60" s="57"/>
      <c r="H60" s="10"/>
      <c r="I60" s="10"/>
      <c r="J60" s="111"/>
      <c r="K60" s="11"/>
      <c r="L60" s="12">
        <f>I60*J60*K60</f>
        <v>0</v>
      </c>
      <c r="M60" s="10"/>
      <c r="N60" s="10"/>
      <c r="O60" s="10"/>
      <c r="P60" s="111"/>
      <c r="Q60" s="11"/>
      <c r="R60" s="12">
        <f>O60*P60*Q60</f>
        <v>0</v>
      </c>
    </row>
    <row r="61" spans="1:18" x14ac:dyDescent="0.2">
      <c r="A61" s="32"/>
      <c r="B61" s="33" t="s">
        <v>19</v>
      </c>
      <c r="C61" s="122">
        <f>SUM(C59:C60)</f>
        <v>0</v>
      </c>
      <c r="D61" s="122">
        <f t="shared" ref="D61:E61" si="30">SUM(D59:D60)</f>
        <v>0</v>
      </c>
      <c r="E61" s="122">
        <f t="shared" si="30"/>
        <v>0</v>
      </c>
      <c r="F61" s="143"/>
      <c r="G61" s="58"/>
      <c r="H61" s="34"/>
      <c r="I61" s="34"/>
      <c r="J61" s="112"/>
      <c r="K61" s="35"/>
      <c r="L61" s="36">
        <f>SUM(L59:L60)</f>
        <v>0</v>
      </c>
      <c r="M61" s="34"/>
      <c r="N61" s="34"/>
      <c r="O61" s="34"/>
      <c r="P61" s="112"/>
      <c r="Q61" s="35"/>
      <c r="R61" s="36">
        <f>SUM(R59:R60)</f>
        <v>0</v>
      </c>
    </row>
    <row r="62" spans="1:18" s="22" customFormat="1" x14ac:dyDescent="0.2">
      <c r="A62" s="9"/>
      <c r="B62" s="28"/>
      <c r="C62" s="90"/>
      <c r="D62" s="102"/>
      <c r="E62" s="90"/>
      <c r="F62" s="143"/>
      <c r="G62" s="57"/>
      <c r="H62" s="10"/>
      <c r="I62" s="10"/>
      <c r="J62" s="111"/>
      <c r="K62" s="11"/>
      <c r="L62" s="21"/>
      <c r="M62" s="10"/>
      <c r="N62" s="10"/>
      <c r="O62" s="10"/>
      <c r="P62" s="111"/>
      <c r="Q62" s="11"/>
      <c r="R62" s="21"/>
    </row>
    <row r="63" spans="1:18" x14ac:dyDescent="0.2">
      <c r="A63" s="28">
        <v>3.2</v>
      </c>
      <c r="B63" s="28" t="s">
        <v>16</v>
      </c>
      <c r="C63" s="91"/>
      <c r="D63" s="100"/>
      <c r="E63" s="91"/>
      <c r="F63" s="144"/>
      <c r="G63" s="57"/>
      <c r="H63" s="10"/>
      <c r="I63" s="10"/>
      <c r="J63" s="111"/>
      <c r="K63" s="11"/>
      <c r="L63" s="12"/>
      <c r="M63" s="10"/>
      <c r="N63" s="10"/>
      <c r="O63" s="10"/>
      <c r="P63" s="111"/>
      <c r="Q63" s="11"/>
      <c r="R63" s="12"/>
    </row>
    <row r="64" spans="1:18" x14ac:dyDescent="0.2">
      <c r="A64" s="9" t="s">
        <v>183</v>
      </c>
      <c r="B64" s="9"/>
      <c r="C64" s="91">
        <f>D64+E64</f>
        <v>0</v>
      </c>
      <c r="D64" s="100">
        <f t="shared" ref="D64:D65" si="31">L64</f>
        <v>0</v>
      </c>
      <c r="E64" s="91">
        <f t="shared" ref="E64:E65" si="32">R64</f>
        <v>0</v>
      </c>
      <c r="F64" s="144"/>
      <c r="G64" s="57"/>
      <c r="H64" s="10"/>
      <c r="I64" s="10"/>
      <c r="J64" s="111"/>
      <c r="K64" s="11"/>
      <c r="L64" s="12">
        <f>I64*J64*K64</f>
        <v>0</v>
      </c>
      <c r="M64" s="10"/>
      <c r="N64" s="10"/>
      <c r="O64" s="10"/>
      <c r="P64" s="111"/>
      <c r="Q64" s="11"/>
      <c r="R64" s="12">
        <f>O64*P64*Q64</f>
        <v>0</v>
      </c>
    </row>
    <row r="65" spans="1:18" x14ac:dyDescent="0.2">
      <c r="A65" s="9" t="s">
        <v>184</v>
      </c>
      <c r="B65" s="9"/>
      <c r="C65" s="91">
        <f t="shared" si="1"/>
        <v>0</v>
      </c>
      <c r="D65" s="100">
        <f t="shared" si="31"/>
        <v>0</v>
      </c>
      <c r="E65" s="91">
        <f t="shared" si="32"/>
        <v>0</v>
      </c>
      <c r="F65" s="144"/>
      <c r="G65" s="57"/>
      <c r="H65" s="10"/>
      <c r="I65" s="10"/>
      <c r="J65" s="111"/>
      <c r="K65" s="11"/>
      <c r="L65" s="12">
        <f>I65*J65*K65</f>
        <v>0</v>
      </c>
      <c r="M65" s="10"/>
      <c r="N65" s="10"/>
      <c r="O65" s="10"/>
      <c r="P65" s="111"/>
      <c r="Q65" s="11"/>
      <c r="R65" s="12">
        <f>O65*P65*Q65</f>
        <v>0</v>
      </c>
    </row>
    <row r="66" spans="1:18" x14ac:dyDescent="0.2">
      <c r="A66" s="32"/>
      <c r="B66" s="33" t="s">
        <v>20</v>
      </c>
      <c r="C66" s="122">
        <f>SUM(C64:C65)</f>
        <v>0</v>
      </c>
      <c r="D66" s="122">
        <f t="shared" ref="D66:E66" si="33">SUM(D64:D65)</f>
        <v>0</v>
      </c>
      <c r="E66" s="122">
        <f t="shared" si="33"/>
        <v>0</v>
      </c>
      <c r="F66" s="143"/>
      <c r="G66" s="58"/>
      <c r="H66" s="34"/>
      <c r="I66" s="34"/>
      <c r="J66" s="112"/>
      <c r="K66" s="35"/>
      <c r="L66" s="36">
        <f>SUM(L64:L65)</f>
        <v>0</v>
      </c>
      <c r="M66" s="38"/>
      <c r="N66" s="34"/>
      <c r="O66" s="34"/>
      <c r="P66" s="112"/>
      <c r="Q66" s="35"/>
      <c r="R66" s="36">
        <f>SUM(R64:R65)</f>
        <v>0</v>
      </c>
    </row>
    <row r="67" spans="1:18" x14ac:dyDescent="0.2">
      <c r="A67" s="40"/>
      <c r="B67" s="41" t="s">
        <v>18</v>
      </c>
      <c r="C67" s="96">
        <f>C61+C66</f>
        <v>0</v>
      </c>
      <c r="D67" s="96">
        <f t="shared" ref="D67:E67" si="34">D61+D66</f>
        <v>0</v>
      </c>
      <c r="E67" s="96">
        <f t="shared" si="34"/>
        <v>0</v>
      </c>
      <c r="F67" s="144"/>
      <c r="G67" s="59"/>
      <c r="H67" s="42"/>
      <c r="I67" s="42"/>
      <c r="J67" s="114"/>
      <c r="K67" s="43"/>
      <c r="L67" s="44">
        <f>L61+L66</f>
        <v>0</v>
      </c>
      <c r="M67" s="42"/>
      <c r="N67" s="42"/>
      <c r="O67" s="42"/>
      <c r="P67" s="114"/>
      <c r="Q67" s="43"/>
      <c r="R67" s="44">
        <f>R61+R66</f>
        <v>0</v>
      </c>
    </row>
    <row r="68" spans="1:18" x14ac:dyDescent="0.2">
      <c r="A68" s="28"/>
      <c r="B68" s="28"/>
      <c r="C68" s="91"/>
      <c r="D68" s="100"/>
      <c r="E68" s="91"/>
      <c r="F68" s="144"/>
      <c r="G68" s="57"/>
      <c r="H68" s="10"/>
      <c r="I68" s="10"/>
      <c r="J68" s="111"/>
      <c r="K68" s="11"/>
      <c r="L68" s="12"/>
      <c r="M68" s="10"/>
      <c r="N68" s="10"/>
      <c r="O68" s="10"/>
      <c r="P68" s="111"/>
      <c r="Q68" s="11"/>
      <c r="R68" s="12"/>
    </row>
    <row r="69" spans="1:18" x14ac:dyDescent="0.2">
      <c r="A69" s="28">
        <v>4</v>
      </c>
      <c r="B69" s="28" t="s">
        <v>25</v>
      </c>
      <c r="C69" s="91"/>
      <c r="D69" s="100"/>
      <c r="E69" s="91"/>
      <c r="F69" s="144"/>
      <c r="G69" s="57"/>
      <c r="H69" s="10"/>
      <c r="I69" s="10"/>
      <c r="J69" s="111"/>
      <c r="K69" s="11"/>
      <c r="L69" s="12"/>
      <c r="M69" s="10"/>
      <c r="N69" s="10"/>
      <c r="O69" s="10"/>
      <c r="P69" s="111"/>
      <c r="Q69" s="11"/>
      <c r="R69" s="12"/>
    </row>
    <row r="70" spans="1:18" x14ac:dyDescent="0.2">
      <c r="A70" s="28">
        <v>4.0999999999999996</v>
      </c>
      <c r="B70" s="28" t="s">
        <v>12</v>
      </c>
      <c r="C70" s="91"/>
      <c r="D70" s="100"/>
      <c r="E70" s="91"/>
      <c r="F70" s="144"/>
      <c r="G70" s="57"/>
      <c r="H70" s="10"/>
      <c r="I70" s="10"/>
      <c r="J70" s="111"/>
      <c r="K70" s="11"/>
      <c r="L70" s="12"/>
      <c r="M70" s="10"/>
      <c r="N70" s="10"/>
      <c r="O70" s="10"/>
      <c r="P70" s="111"/>
      <c r="Q70" s="11"/>
      <c r="R70" s="12"/>
    </row>
    <row r="71" spans="1:18" x14ac:dyDescent="0.2">
      <c r="A71" s="9" t="s">
        <v>185</v>
      </c>
      <c r="B71" s="9"/>
      <c r="C71" s="91">
        <f t="shared" si="1"/>
        <v>0</v>
      </c>
      <c r="D71" s="100">
        <f t="shared" ref="D71:D72" si="35">L71</f>
        <v>0</v>
      </c>
      <c r="E71" s="91">
        <f t="shared" ref="E71:E72" si="36">R71</f>
        <v>0</v>
      </c>
      <c r="F71" s="144"/>
      <c r="G71" s="57"/>
      <c r="H71" s="10"/>
      <c r="I71" s="10"/>
      <c r="J71" s="111"/>
      <c r="K71" s="11"/>
      <c r="L71" s="12">
        <f>I71*J71*K71</f>
        <v>0</v>
      </c>
      <c r="M71" s="10"/>
      <c r="N71" s="10"/>
      <c r="O71" s="10"/>
      <c r="P71" s="111"/>
      <c r="Q71" s="11"/>
      <c r="R71" s="12">
        <f>O71*P71*Q71</f>
        <v>0</v>
      </c>
    </row>
    <row r="72" spans="1:18" x14ac:dyDescent="0.2">
      <c r="A72" s="9" t="s">
        <v>186</v>
      </c>
      <c r="B72" s="9"/>
      <c r="C72" s="91">
        <f t="shared" si="1"/>
        <v>0</v>
      </c>
      <c r="D72" s="100">
        <f t="shared" si="35"/>
        <v>0</v>
      </c>
      <c r="E72" s="91">
        <f t="shared" si="36"/>
        <v>0</v>
      </c>
      <c r="F72" s="144"/>
      <c r="G72" s="57"/>
      <c r="H72" s="10"/>
      <c r="I72" s="10"/>
      <c r="J72" s="111"/>
      <c r="K72" s="11"/>
      <c r="L72" s="12">
        <f>I72*J72*K72</f>
        <v>0</v>
      </c>
      <c r="M72" s="10"/>
      <c r="N72" s="10"/>
      <c r="O72" s="10"/>
      <c r="P72" s="111"/>
      <c r="Q72" s="11"/>
      <c r="R72" s="12">
        <f>O72*P72*Q72</f>
        <v>0</v>
      </c>
    </row>
    <row r="73" spans="1:18" x14ac:dyDescent="0.2">
      <c r="A73" s="32"/>
      <c r="B73" s="33" t="s">
        <v>19</v>
      </c>
      <c r="C73" s="122">
        <f>SUM(C71:C72)</f>
        <v>0</v>
      </c>
      <c r="D73" s="122">
        <f t="shared" ref="D73:E73" si="37">SUM(D71:D72)</f>
        <v>0</v>
      </c>
      <c r="E73" s="122">
        <f t="shared" si="37"/>
        <v>0</v>
      </c>
      <c r="F73" s="143"/>
      <c r="G73" s="58"/>
      <c r="H73" s="34"/>
      <c r="I73" s="34"/>
      <c r="J73" s="112"/>
      <c r="K73" s="35"/>
      <c r="L73" s="36">
        <f>SUM(L71:L72)</f>
        <v>0</v>
      </c>
      <c r="M73" s="34"/>
      <c r="N73" s="34"/>
      <c r="O73" s="34"/>
      <c r="P73" s="112"/>
      <c r="Q73" s="35"/>
      <c r="R73" s="36">
        <f>SUM(R71:R72)</f>
        <v>0</v>
      </c>
    </row>
    <row r="74" spans="1:18" s="22" customFormat="1" x14ac:dyDescent="0.2">
      <c r="A74" s="9"/>
      <c r="B74" s="28"/>
      <c r="C74" s="90"/>
      <c r="D74" s="102"/>
      <c r="E74" s="90"/>
      <c r="F74" s="143"/>
      <c r="G74" s="57"/>
      <c r="H74" s="10"/>
      <c r="I74" s="10"/>
      <c r="J74" s="111"/>
      <c r="K74" s="11"/>
      <c r="L74" s="21"/>
      <c r="M74" s="10"/>
      <c r="N74" s="10"/>
      <c r="O74" s="10"/>
      <c r="P74" s="111"/>
      <c r="Q74" s="11"/>
      <c r="R74" s="21"/>
    </row>
    <row r="75" spans="1:18" x14ac:dyDescent="0.2">
      <c r="A75" s="28">
        <v>4.2</v>
      </c>
      <c r="B75" s="28" t="s">
        <v>16</v>
      </c>
      <c r="C75" s="91"/>
      <c r="D75" s="100"/>
      <c r="E75" s="91"/>
      <c r="F75" s="144"/>
      <c r="G75" s="57"/>
      <c r="H75" s="10"/>
      <c r="I75" s="10"/>
      <c r="J75" s="111"/>
      <c r="K75" s="11"/>
      <c r="L75" s="12"/>
      <c r="M75" s="10"/>
      <c r="N75" s="10"/>
      <c r="O75" s="10"/>
      <c r="P75" s="111"/>
      <c r="Q75" s="11"/>
      <c r="R75" s="12"/>
    </row>
    <row r="76" spans="1:18" x14ac:dyDescent="0.2">
      <c r="A76" s="9" t="s">
        <v>187</v>
      </c>
      <c r="B76" s="9"/>
      <c r="C76" s="91">
        <f t="shared" si="1"/>
        <v>0</v>
      </c>
      <c r="D76" s="100">
        <f t="shared" ref="D76:D77" si="38">L76</f>
        <v>0</v>
      </c>
      <c r="E76" s="91">
        <f t="shared" ref="E76:E77" si="39">R76</f>
        <v>0</v>
      </c>
      <c r="F76" s="144"/>
      <c r="G76" s="57"/>
      <c r="H76" s="10"/>
      <c r="I76" s="10"/>
      <c r="J76" s="111"/>
      <c r="K76" s="11"/>
      <c r="L76" s="12">
        <f>I76*J76*K76</f>
        <v>0</v>
      </c>
      <c r="M76" s="10"/>
      <c r="N76" s="10"/>
      <c r="O76" s="10"/>
      <c r="P76" s="111"/>
      <c r="Q76" s="11"/>
      <c r="R76" s="12">
        <f>O76*P76*Q76</f>
        <v>0</v>
      </c>
    </row>
    <row r="77" spans="1:18" x14ac:dyDescent="0.2">
      <c r="A77" s="9" t="s">
        <v>188</v>
      </c>
      <c r="B77" s="9"/>
      <c r="C77" s="91">
        <f t="shared" si="1"/>
        <v>0</v>
      </c>
      <c r="D77" s="100">
        <f t="shared" si="38"/>
        <v>0</v>
      </c>
      <c r="E77" s="91">
        <f t="shared" si="39"/>
        <v>0</v>
      </c>
      <c r="F77" s="144"/>
      <c r="G77" s="57"/>
      <c r="H77" s="10"/>
      <c r="I77" s="10"/>
      <c r="J77" s="111"/>
      <c r="K77" s="11"/>
      <c r="L77" s="12">
        <f>I77*J77*K77</f>
        <v>0</v>
      </c>
      <c r="M77" s="10"/>
      <c r="N77" s="10"/>
      <c r="O77" s="10"/>
      <c r="P77" s="111"/>
      <c r="Q77" s="11"/>
      <c r="R77" s="12">
        <f>O77*P77*Q77</f>
        <v>0</v>
      </c>
    </row>
    <row r="78" spans="1:18" x14ac:dyDescent="0.2">
      <c r="A78" s="32"/>
      <c r="B78" s="33" t="s">
        <v>20</v>
      </c>
      <c r="C78" s="122">
        <f>SUM(C76:C77)</f>
        <v>0</v>
      </c>
      <c r="D78" s="122">
        <f t="shared" ref="D78:E78" si="40">SUM(D76:D77)</f>
        <v>0</v>
      </c>
      <c r="E78" s="122">
        <f t="shared" si="40"/>
        <v>0</v>
      </c>
      <c r="F78" s="143"/>
      <c r="G78" s="58"/>
      <c r="H78" s="34"/>
      <c r="I78" s="34"/>
      <c r="J78" s="112"/>
      <c r="K78" s="35"/>
      <c r="L78" s="36">
        <f>SUM(L76:L77)</f>
        <v>0</v>
      </c>
      <c r="M78" s="38"/>
      <c r="N78" s="34"/>
      <c r="O78" s="34"/>
      <c r="P78" s="112"/>
      <c r="Q78" s="35"/>
      <c r="R78" s="36">
        <f>SUM(R76:R77)</f>
        <v>0</v>
      </c>
    </row>
    <row r="79" spans="1:18" x14ac:dyDescent="0.2">
      <c r="A79" s="40"/>
      <c r="B79" s="41" t="s">
        <v>26</v>
      </c>
      <c r="C79" s="96">
        <f>C73+C78</f>
        <v>0</v>
      </c>
      <c r="D79" s="96">
        <f t="shared" ref="D79:E79" si="41">D73+D78</f>
        <v>0</v>
      </c>
      <c r="E79" s="96">
        <f t="shared" si="41"/>
        <v>0</v>
      </c>
      <c r="F79" s="144"/>
      <c r="G79" s="59"/>
      <c r="H79" s="42"/>
      <c r="I79" s="42"/>
      <c r="J79" s="114"/>
      <c r="K79" s="43"/>
      <c r="L79" s="44">
        <f>L73+L78</f>
        <v>0</v>
      </c>
      <c r="M79" s="42"/>
      <c r="N79" s="42"/>
      <c r="O79" s="42"/>
      <c r="P79" s="114"/>
      <c r="Q79" s="43"/>
      <c r="R79" s="44">
        <f>R73+R78</f>
        <v>0</v>
      </c>
    </row>
    <row r="80" spans="1:18" s="22" customFormat="1" x14ac:dyDescent="0.2">
      <c r="A80" s="9"/>
      <c r="B80" s="28"/>
      <c r="C80" s="90"/>
      <c r="D80" s="102"/>
      <c r="E80" s="90"/>
      <c r="F80" s="144"/>
      <c r="G80" s="57"/>
      <c r="H80" s="10"/>
      <c r="I80" s="10"/>
      <c r="J80" s="111"/>
      <c r="K80" s="11"/>
      <c r="L80" s="21"/>
      <c r="M80" s="10"/>
      <c r="N80" s="10"/>
      <c r="O80" s="10"/>
      <c r="P80" s="111"/>
      <c r="Q80" s="11"/>
      <c r="R80" s="21"/>
    </row>
    <row r="81" spans="1:18" x14ac:dyDescent="0.2">
      <c r="A81" s="40"/>
      <c r="B81" s="98" t="s">
        <v>230</v>
      </c>
      <c r="C81" s="130">
        <f>C33+C55+C67+C79</f>
        <v>0</v>
      </c>
      <c r="D81" s="130">
        <f t="shared" ref="D81:E81" si="42">D33+D55+D67+D79</f>
        <v>0</v>
      </c>
      <c r="E81" s="135">
        <f t="shared" si="42"/>
        <v>0</v>
      </c>
      <c r="F81" s="104"/>
      <c r="G81" s="126"/>
      <c r="H81" s="104"/>
      <c r="I81" s="104"/>
      <c r="J81" s="104"/>
      <c r="K81" s="104"/>
      <c r="L81" s="134">
        <f>L33+L55+L67+L79</f>
        <v>0</v>
      </c>
      <c r="M81" s="98"/>
      <c r="N81" s="98"/>
      <c r="O81" s="98"/>
      <c r="P81" s="98"/>
      <c r="Q81" s="98"/>
      <c r="R81" s="129">
        <f>R33+R55+R67+R79</f>
        <v>0</v>
      </c>
    </row>
    <row r="82" spans="1:18" s="22" customFormat="1" x14ac:dyDescent="0.2">
      <c r="A82" s="9"/>
      <c r="B82" s="99"/>
      <c r="C82" s="91"/>
      <c r="D82" s="100"/>
      <c r="E82" s="91"/>
      <c r="F82" s="10"/>
      <c r="G82" s="57"/>
      <c r="H82" s="101"/>
      <c r="I82" s="102"/>
      <c r="J82" s="102"/>
      <c r="K82" s="103"/>
      <c r="L82" s="103"/>
      <c r="M82" s="103"/>
      <c r="N82" s="103"/>
      <c r="O82" s="103"/>
      <c r="P82" s="103"/>
      <c r="Q82" s="103"/>
      <c r="R82" s="103"/>
    </row>
    <row r="83" spans="1:18" s="22" customFormat="1" x14ac:dyDescent="0.2">
      <c r="A83" s="9"/>
      <c r="B83" s="28"/>
      <c r="C83" s="90"/>
      <c r="D83" s="100"/>
      <c r="E83" s="91"/>
      <c r="F83" s="144"/>
      <c r="G83" s="57"/>
      <c r="H83" s="10"/>
      <c r="I83" s="10"/>
      <c r="J83" s="111"/>
      <c r="K83" s="11"/>
      <c r="L83" s="21"/>
      <c r="M83" s="10"/>
      <c r="N83" s="10"/>
      <c r="O83" s="10"/>
      <c r="P83" s="111"/>
      <c r="Q83" s="11"/>
      <c r="R83" s="21"/>
    </row>
    <row r="84" spans="1:18" x14ac:dyDescent="0.2">
      <c r="A84" s="18"/>
      <c r="B84" s="18"/>
      <c r="C84" s="90"/>
      <c r="D84" s="100"/>
      <c r="E84" s="91"/>
      <c r="F84" s="143"/>
      <c r="G84" s="57"/>
      <c r="H84" s="10"/>
      <c r="I84" s="19"/>
      <c r="J84" s="116"/>
      <c r="K84" s="20"/>
      <c r="L84" s="21"/>
      <c r="M84" s="10"/>
      <c r="N84" s="10"/>
      <c r="O84" s="19"/>
      <c r="P84" s="116"/>
      <c r="Q84" s="20"/>
      <c r="R84" s="21"/>
    </row>
    <row r="85" spans="1:18" x14ac:dyDescent="0.2">
      <c r="A85" s="4" t="s">
        <v>27</v>
      </c>
      <c r="B85" s="4" t="s">
        <v>162</v>
      </c>
      <c r="C85" s="124"/>
      <c r="D85" s="100"/>
      <c r="E85" s="91"/>
      <c r="F85" s="143"/>
      <c r="G85" s="60"/>
      <c r="H85" s="5"/>
      <c r="I85" s="5"/>
      <c r="J85" s="117"/>
      <c r="K85" s="6"/>
      <c r="L85" s="7"/>
      <c r="M85" s="5"/>
      <c r="N85" s="5"/>
      <c r="O85" s="5"/>
      <c r="P85" s="117"/>
      <c r="Q85" s="6"/>
      <c r="R85" s="7"/>
    </row>
    <row r="86" spans="1:18" x14ac:dyDescent="0.2">
      <c r="A86" s="18">
        <v>1</v>
      </c>
      <c r="B86" s="18" t="s">
        <v>38</v>
      </c>
      <c r="C86" s="90"/>
      <c r="D86" s="100"/>
      <c r="E86" s="91"/>
      <c r="F86" s="143"/>
      <c r="G86" s="61"/>
      <c r="H86" s="45"/>
      <c r="I86" s="45"/>
      <c r="J86" s="115"/>
      <c r="K86" s="46"/>
      <c r="L86" s="21"/>
      <c r="M86" s="45"/>
      <c r="N86" s="45"/>
      <c r="O86" s="45"/>
      <c r="P86" s="115"/>
      <c r="Q86" s="46"/>
      <c r="R86" s="21"/>
    </row>
    <row r="87" spans="1:18" x14ac:dyDescent="0.2">
      <c r="A87" s="9" t="s">
        <v>166</v>
      </c>
      <c r="B87" s="23"/>
      <c r="C87" s="91">
        <f t="shared" ref="C87:C133" si="43">D87+E87</f>
        <v>0</v>
      </c>
      <c r="D87" s="100">
        <f t="shared" ref="D87:D105" si="44">L87</f>
        <v>0</v>
      </c>
      <c r="E87" s="91">
        <f t="shared" ref="E87:E105" si="45">R87</f>
        <v>0</v>
      </c>
      <c r="F87" s="144"/>
      <c r="G87" s="57"/>
      <c r="H87" s="10"/>
      <c r="I87" s="10"/>
      <c r="J87" s="111"/>
      <c r="K87" s="11"/>
      <c r="L87" s="12">
        <f>I87*J87*K87</f>
        <v>0</v>
      </c>
      <c r="M87" s="10"/>
      <c r="N87" s="10"/>
      <c r="O87" s="10"/>
      <c r="P87" s="111"/>
      <c r="Q87" s="11"/>
      <c r="R87" s="12">
        <f>O87*P87*Q87</f>
        <v>0</v>
      </c>
    </row>
    <row r="88" spans="1:18" x14ac:dyDescent="0.2">
      <c r="A88" s="9" t="s">
        <v>167</v>
      </c>
      <c r="B88" s="23"/>
      <c r="C88" s="91">
        <f t="shared" si="43"/>
        <v>0</v>
      </c>
      <c r="D88" s="100">
        <f t="shared" si="44"/>
        <v>0</v>
      </c>
      <c r="E88" s="91">
        <f t="shared" si="45"/>
        <v>0</v>
      </c>
      <c r="F88" s="144"/>
      <c r="G88" s="57"/>
      <c r="H88" s="10"/>
      <c r="I88" s="10"/>
      <c r="J88" s="111"/>
      <c r="K88" s="11"/>
      <c r="L88" s="12">
        <f t="shared" ref="L88:L91" si="46">I88*J88*K88</f>
        <v>0</v>
      </c>
      <c r="M88" s="10"/>
      <c r="N88" s="10"/>
      <c r="O88" s="10"/>
      <c r="P88" s="111"/>
      <c r="Q88" s="11"/>
      <c r="R88" s="12">
        <f t="shared" ref="R88:R91" si="47">O88*P88*Q88</f>
        <v>0</v>
      </c>
    </row>
    <row r="89" spans="1:18" x14ac:dyDescent="0.2">
      <c r="A89" s="9" t="s">
        <v>189</v>
      </c>
      <c r="B89" s="23"/>
      <c r="C89" s="91">
        <f t="shared" si="43"/>
        <v>0</v>
      </c>
      <c r="D89" s="100">
        <f t="shared" si="44"/>
        <v>0</v>
      </c>
      <c r="E89" s="91">
        <f t="shared" si="45"/>
        <v>0</v>
      </c>
      <c r="F89" s="144"/>
      <c r="G89" s="57"/>
      <c r="H89" s="10"/>
      <c r="I89" s="10"/>
      <c r="J89" s="111"/>
      <c r="K89" s="11"/>
      <c r="L89" s="12">
        <f t="shared" si="46"/>
        <v>0</v>
      </c>
      <c r="M89" s="10"/>
      <c r="N89" s="10"/>
      <c r="O89" s="10"/>
      <c r="P89" s="111"/>
      <c r="Q89" s="11"/>
      <c r="R89" s="12">
        <f t="shared" si="47"/>
        <v>0</v>
      </c>
    </row>
    <row r="90" spans="1:18" x14ac:dyDescent="0.2">
      <c r="A90" s="9" t="s">
        <v>190</v>
      </c>
      <c r="B90" s="23"/>
      <c r="C90" s="91">
        <f t="shared" si="43"/>
        <v>0</v>
      </c>
      <c r="D90" s="100">
        <f t="shared" si="44"/>
        <v>0</v>
      </c>
      <c r="E90" s="91">
        <f t="shared" si="45"/>
        <v>0</v>
      </c>
      <c r="F90" s="144"/>
      <c r="G90" s="57"/>
      <c r="H90" s="10"/>
      <c r="I90" s="10"/>
      <c r="J90" s="111"/>
      <c r="K90" s="11"/>
      <c r="L90" s="12">
        <f t="shared" si="46"/>
        <v>0</v>
      </c>
      <c r="M90" s="10"/>
      <c r="N90" s="10"/>
      <c r="O90" s="10"/>
      <c r="P90" s="111"/>
      <c r="Q90" s="11"/>
      <c r="R90" s="12">
        <f t="shared" si="47"/>
        <v>0</v>
      </c>
    </row>
    <row r="91" spans="1:18" x14ac:dyDescent="0.2">
      <c r="A91" s="9" t="s">
        <v>191</v>
      </c>
      <c r="B91" s="23"/>
      <c r="C91" s="91">
        <f t="shared" si="43"/>
        <v>0</v>
      </c>
      <c r="D91" s="100">
        <f t="shared" si="44"/>
        <v>0</v>
      </c>
      <c r="E91" s="91">
        <f t="shared" si="45"/>
        <v>0</v>
      </c>
      <c r="F91" s="144"/>
      <c r="G91" s="57"/>
      <c r="H91" s="10"/>
      <c r="I91" s="10"/>
      <c r="J91" s="111"/>
      <c r="K91" s="11"/>
      <c r="L91" s="12">
        <f t="shared" si="46"/>
        <v>0</v>
      </c>
      <c r="M91" s="10"/>
      <c r="N91" s="10"/>
      <c r="O91" s="10"/>
      <c r="P91" s="111"/>
      <c r="Q91" s="11"/>
      <c r="R91" s="12">
        <f t="shared" si="47"/>
        <v>0</v>
      </c>
    </row>
    <row r="92" spans="1:18" x14ac:dyDescent="0.2">
      <c r="A92" s="40"/>
      <c r="B92" s="41" t="s">
        <v>39</v>
      </c>
      <c r="C92" s="96">
        <f>SUM(C87:C91)</f>
        <v>0</v>
      </c>
      <c r="D92" s="96">
        <f t="shared" ref="D92:E92" si="48">SUM(D87:D91)</f>
        <v>0</v>
      </c>
      <c r="E92" s="96">
        <f t="shared" si="48"/>
        <v>0</v>
      </c>
      <c r="F92" s="143"/>
      <c r="G92" s="69"/>
      <c r="H92" s="66"/>
      <c r="I92" s="66"/>
      <c r="J92" s="118"/>
      <c r="K92" s="67"/>
      <c r="L92" s="44">
        <f>SUM(L87:L91)</f>
        <v>0</v>
      </c>
      <c r="M92" s="66"/>
      <c r="N92" s="66"/>
      <c r="O92" s="66"/>
      <c r="P92" s="118"/>
      <c r="Q92" s="67"/>
      <c r="R92" s="44">
        <f>SUM(R87:R91)</f>
        <v>0</v>
      </c>
    </row>
    <row r="93" spans="1:18" s="22" customFormat="1" x14ac:dyDescent="0.2">
      <c r="A93" s="9"/>
      <c r="B93" s="28"/>
      <c r="C93" s="90"/>
      <c r="D93" s="100"/>
      <c r="E93" s="91"/>
      <c r="F93" s="143"/>
      <c r="G93" s="61"/>
      <c r="H93" s="45"/>
      <c r="I93" s="45"/>
      <c r="J93" s="115"/>
      <c r="K93" s="46"/>
      <c r="L93" s="21"/>
      <c r="M93" s="45"/>
      <c r="N93" s="45"/>
      <c r="O93" s="45"/>
      <c r="P93" s="115"/>
      <c r="Q93" s="46"/>
      <c r="R93" s="21"/>
    </row>
    <row r="94" spans="1:18" x14ac:dyDescent="0.2">
      <c r="A94" s="18">
        <v>2</v>
      </c>
      <c r="B94" s="18" t="s">
        <v>30</v>
      </c>
      <c r="C94" s="90"/>
      <c r="D94" s="100"/>
      <c r="E94" s="91"/>
      <c r="F94" s="143"/>
      <c r="G94" s="61"/>
      <c r="H94" s="45"/>
      <c r="I94" s="45"/>
      <c r="J94" s="115"/>
      <c r="K94" s="46"/>
      <c r="L94" s="21"/>
      <c r="M94" s="45"/>
      <c r="N94" s="45"/>
      <c r="O94" s="45"/>
      <c r="P94" s="115"/>
      <c r="Q94" s="46"/>
      <c r="R94" s="21"/>
    </row>
    <row r="95" spans="1:18" x14ac:dyDescent="0.2">
      <c r="A95" s="18">
        <v>2.1</v>
      </c>
      <c r="B95" s="18" t="s">
        <v>52</v>
      </c>
      <c r="C95" s="90"/>
      <c r="D95" s="100"/>
      <c r="E95" s="91"/>
      <c r="F95" s="143"/>
      <c r="G95" s="61"/>
      <c r="H95" s="45"/>
      <c r="I95" s="45"/>
      <c r="J95" s="115"/>
      <c r="K95" s="46"/>
      <c r="L95" s="21">
        <f>G95*I95*J95*K95</f>
        <v>0</v>
      </c>
      <c r="M95" s="45"/>
      <c r="N95" s="45"/>
      <c r="O95" s="45"/>
      <c r="P95" s="115"/>
      <c r="Q95" s="46"/>
      <c r="R95" s="21"/>
    </row>
    <row r="96" spans="1:18" x14ac:dyDescent="0.2">
      <c r="A96" s="24" t="s">
        <v>174</v>
      </c>
      <c r="B96" s="25"/>
      <c r="C96" s="91">
        <f t="shared" si="43"/>
        <v>0</v>
      </c>
      <c r="D96" s="100">
        <f t="shared" si="44"/>
        <v>0</v>
      </c>
      <c r="E96" s="91">
        <f t="shared" si="45"/>
        <v>0</v>
      </c>
      <c r="F96" s="144"/>
      <c r="G96" s="176"/>
      <c r="H96" s="10"/>
      <c r="I96" s="19"/>
      <c r="J96" s="116"/>
      <c r="K96" s="20"/>
      <c r="L96" s="21">
        <f>G96*I96*J96*K96</f>
        <v>0</v>
      </c>
      <c r="M96" s="10"/>
      <c r="N96" s="10"/>
      <c r="O96" s="19"/>
      <c r="P96" s="116"/>
      <c r="Q96" s="20"/>
      <c r="R96" s="12">
        <f>M96*O96*P96*Q96</f>
        <v>0</v>
      </c>
    </row>
    <row r="97" spans="1:18" x14ac:dyDescent="0.2">
      <c r="A97" s="24" t="s">
        <v>175</v>
      </c>
      <c r="B97" s="25"/>
      <c r="C97" s="91">
        <f t="shared" si="43"/>
        <v>0</v>
      </c>
      <c r="D97" s="100">
        <f t="shared" si="44"/>
        <v>0</v>
      </c>
      <c r="E97" s="91">
        <f t="shared" si="45"/>
        <v>0</v>
      </c>
      <c r="F97" s="144"/>
      <c r="G97" s="176"/>
      <c r="H97" s="10"/>
      <c r="I97" s="10"/>
      <c r="J97" s="111"/>
      <c r="K97" s="11"/>
      <c r="L97" s="21">
        <f t="shared" ref="L97:L99" si="49">G97*I97*J97*K97</f>
        <v>0</v>
      </c>
      <c r="M97" s="181"/>
      <c r="N97" s="10"/>
      <c r="O97" s="10"/>
      <c r="P97" s="111"/>
      <c r="Q97" s="11"/>
      <c r="R97" s="12">
        <f t="shared" ref="R97:R99" si="50">M97*O97*P97*Q97</f>
        <v>0</v>
      </c>
    </row>
    <row r="98" spans="1:18" x14ac:dyDescent="0.2">
      <c r="A98" s="24" t="s">
        <v>192</v>
      </c>
      <c r="B98" s="25"/>
      <c r="C98" s="91">
        <f t="shared" si="43"/>
        <v>0</v>
      </c>
      <c r="D98" s="100">
        <f t="shared" si="44"/>
        <v>0</v>
      </c>
      <c r="E98" s="91">
        <f t="shared" si="45"/>
        <v>0</v>
      </c>
      <c r="F98" s="144"/>
      <c r="G98" s="57"/>
      <c r="H98" s="10"/>
      <c r="I98" s="19"/>
      <c r="J98" s="116"/>
      <c r="K98" s="20"/>
      <c r="L98" s="21">
        <f t="shared" si="49"/>
        <v>0</v>
      </c>
      <c r="M98" s="181"/>
      <c r="N98" s="10"/>
      <c r="O98" s="19"/>
      <c r="P98" s="116"/>
      <c r="Q98" s="20"/>
      <c r="R98" s="12">
        <f t="shared" si="50"/>
        <v>0</v>
      </c>
    </row>
    <row r="99" spans="1:18" x14ac:dyDescent="0.2">
      <c r="A99" s="24" t="s">
        <v>193</v>
      </c>
      <c r="B99" s="25"/>
      <c r="C99" s="91">
        <f t="shared" si="43"/>
        <v>0</v>
      </c>
      <c r="D99" s="100">
        <f t="shared" si="44"/>
        <v>0</v>
      </c>
      <c r="E99" s="91">
        <f t="shared" si="45"/>
        <v>0</v>
      </c>
      <c r="F99" s="144"/>
      <c r="G99" s="57"/>
      <c r="H99" s="10"/>
      <c r="I99" s="19"/>
      <c r="J99" s="116"/>
      <c r="K99" s="20"/>
      <c r="L99" s="21">
        <f t="shared" si="49"/>
        <v>0</v>
      </c>
      <c r="M99" s="10"/>
      <c r="N99" s="10"/>
      <c r="O99" s="19"/>
      <c r="P99" s="116"/>
      <c r="Q99" s="20"/>
      <c r="R99" s="12">
        <f t="shared" si="50"/>
        <v>0</v>
      </c>
    </row>
    <row r="100" spans="1:18" x14ac:dyDescent="0.2">
      <c r="A100" s="32"/>
      <c r="B100" s="33" t="s">
        <v>54</v>
      </c>
      <c r="C100" s="122">
        <f>SUM(C96:C99)</f>
        <v>0</v>
      </c>
      <c r="D100" s="122">
        <f t="shared" ref="D100:E100" si="51">SUM(D96:D99)</f>
        <v>0</v>
      </c>
      <c r="E100" s="122">
        <f t="shared" si="51"/>
        <v>0</v>
      </c>
      <c r="F100" s="143"/>
      <c r="G100" s="68"/>
      <c r="H100" s="38"/>
      <c r="I100" s="38"/>
      <c r="J100" s="113"/>
      <c r="K100" s="39"/>
      <c r="L100" s="36">
        <f>SUM(L95:L99)</f>
        <v>0</v>
      </c>
      <c r="M100" s="38"/>
      <c r="N100" s="38"/>
      <c r="O100" s="38"/>
      <c r="P100" s="113"/>
      <c r="Q100" s="39"/>
      <c r="R100" s="36">
        <f>SUM(R96:R99)</f>
        <v>0</v>
      </c>
    </row>
    <row r="101" spans="1:18" s="83" customFormat="1" x14ac:dyDescent="0.2">
      <c r="A101" s="80">
        <v>2.2000000000000002</v>
      </c>
      <c r="B101" s="81" t="s">
        <v>51</v>
      </c>
      <c r="C101" s="90"/>
      <c r="D101" s="100"/>
      <c r="E101" s="91"/>
      <c r="F101" s="143"/>
      <c r="G101" s="61"/>
      <c r="H101" s="45"/>
      <c r="I101" s="177"/>
      <c r="J101" s="178"/>
      <c r="K101" s="179"/>
      <c r="L101" s="21"/>
      <c r="M101" s="45"/>
      <c r="N101" s="45"/>
      <c r="O101" s="177"/>
      <c r="P101" s="178"/>
      <c r="Q101" s="179"/>
      <c r="R101" s="21"/>
    </row>
    <row r="102" spans="1:18" x14ac:dyDescent="0.2">
      <c r="A102" s="24" t="s">
        <v>176</v>
      </c>
      <c r="B102" s="25"/>
      <c r="C102" s="91">
        <f t="shared" si="43"/>
        <v>0</v>
      </c>
      <c r="D102" s="100">
        <f t="shared" si="44"/>
        <v>0</v>
      </c>
      <c r="E102" s="91">
        <f t="shared" si="45"/>
        <v>0</v>
      </c>
      <c r="F102" s="144"/>
      <c r="G102" s="57"/>
      <c r="H102" s="10"/>
      <c r="I102" s="19"/>
      <c r="J102" s="116"/>
      <c r="K102" s="20"/>
      <c r="L102" s="12">
        <f t="shared" ref="L102:L105" si="52">G102*I102*J102*K102</f>
        <v>0</v>
      </c>
      <c r="M102" s="10"/>
      <c r="N102" s="10"/>
      <c r="O102" s="19"/>
      <c r="P102" s="116"/>
      <c r="Q102" s="20"/>
      <c r="R102" s="12">
        <f t="shared" ref="R102:R105" si="53">M102*O102*P102*Q102</f>
        <v>0</v>
      </c>
    </row>
    <row r="103" spans="1:18" x14ac:dyDescent="0.2">
      <c r="A103" s="24" t="s">
        <v>177</v>
      </c>
      <c r="B103" s="25"/>
      <c r="C103" s="91">
        <f t="shared" si="43"/>
        <v>0</v>
      </c>
      <c r="D103" s="100">
        <f t="shared" si="44"/>
        <v>0</v>
      </c>
      <c r="E103" s="91">
        <f t="shared" si="45"/>
        <v>0</v>
      </c>
      <c r="F103" s="144"/>
      <c r="G103" s="57"/>
      <c r="H103" s="10"/>
      <c r="I103" s="19"/>
      <c r="J103" s="116"/>
      <c r="K103" s="20"/>
      <c r="L103" s="12">
        <f t="shared" si="52"/>
        <v>0</v>
      </c>
      <c r="M103" s="10"/>
      <c r="N103" s="10"/>
      <c r="O103" s="19"/>
      <c r="P103" s="116"/>
      <c r="Q103" s="20"/>
      <c r="R103" s="12">
        <f t="shared" si="53"/>
        <v>0</v>
      </c>
    </row>
    <row r="104" spans="1:18" x14ac:dyDescent="0.2">
      <c r="A104" s="24" t="s">
        <v>194</v>
      </c>
      <c r="B104" s="25"/>
      <c r="C104" s="91">
        <f t="shared" si="43"/>
        <v>0</v>
      </c>
      <c r="D104" s="100">
        <f t="shared" si="44"/>
        <v>0</v>
      </c>
      <c r="E104" s="91">
        <f t="shared" si="45"/>
        <v>0</v>
      </c>
      <c r="F104" s="144"/>
      <c r="G104" s="57"/>
      <c r="H104" s="10"/>
      <c r="I104" s="19"/>
      <c r="J104" s="116"/>
      <c r="K104" s="20"/>
      <c r="L104" s="12">
        <f t="shared" si="52"/>
        <v>0</v>
      </c>
      <c r="M104" s="10"/>
      <c r="N104" s="10"/>
      <c r="O104" s="19"/>
      <c r="P104" s="116"/>
      <c r="Q104" s="20"/>
      <c r="R104" s="12">
        <f t="shared" si="53"/>
        <v>0</v>
      </c>
    </row>
    <row r="105" spans="1:18" x14ac:dyDescent="0.2">
      <c r="A105" s="24" t="s">
        <v>195</v>
      </c>
      <c r="B105" s="25"/>
      <c r="C105" s="91">
        <f t="shared" si="43"/>
        <v>0</v>
      </c>
      <c r="D105" s="100">
        <f t="shared" si="44"/>
        <v>0</v>
      </c>
      <c r="E105" s="91">
        <f t="shared" si="45"/>
        <v>0</v>
      </c>
      <c r="F105" s="144"/>
      <c r="G105" s="57"/>
      <c r="H105" s="10"/>
      <c r="I105" s="19"/>
      <c r="J105" s="116"/>
      <c r="K105" s="20"/>
      <c r="L105" s="12">
        <f t="shared" si="52"/>
        <v>0</v>
      </c>
      <c r="M105" s="10"/>
      <c r="N105" s="10"/>
      <c r="O105" s="19"/>
      <c r="P105" s="116"/>
      <c r="Q105" s="20"/>
      <c r="R105" s="12">
        <f t="shared" si="53"/>
        <v>0</v>
      </c>
    </row>
    <row r="106" spans="1:18" x14ac:dyDescent="0.2">
      <c r="A106" s="32"/>
      <c r="B106" s="33" t="s">
        <v>53</v>
      </c>
      <c r="C106" s="122">
        <f>SUM(C102:C105)</f>
        <v>0</v>
      </c>
      <c r="D106" s="122">
        <f t="shared" ref="D106:E106" si="54">SUM(D102:D105)</f>
        <v>0</v>
      </c>
      <c r="E106" s="122">
        <f t="shared" si="54"/>
        <v>0</v>
      </c>
      <c r="F106" s="143"/>
      <c r="G106" s="68"/>
      <c r="H106" s="38"/>
      <c r="I106" s="38"/>
      <c r="J106" s="113"/>
      <c r="K106" s="39"/>
      <c r="L106" s="36">
        <f>SUM(L102:L105)</f>
        <v>0</v>
      </c>
      <c r="M106" s="38"/>
      <c r="N106" s="38"/>
      <c r="O106" s="38"/>
      <c r="P106" s="113"/>
      <c r="Q106" s="39"/>
      <c r="R106" s="36">
        <f>SUM(R102:R105)</f>
        <v>0</v>
      </c>
    </row>
    <row r="107" spans="1:18" x14ac:dyDescent="0.2">
      <c r="A107" s="40"/>
      <c r="B107" s="41" t="s">
        <v>29</v>
      </c>
      <c r="C107" s="96">
        <f>C100+C106</f>
        <v>0</v>
      </c>
      <c r="D107" s="96">
        <f t="shared" ref="D107:E107" si="55">D100+D106</f>
        <v>0</v>
      </c>
      <c r="E107" s="96">
        <f t="shared" si="55"/>
        <v>0</v>
      </c>
      <c r="F107" s="143"/>
      <c r="G107" s="69"/>
      <c r="H107" s="66"/>
      <c r="I107" s="66"/>
      <c r="J107" s="118"/>
      <c r="K107" s="67"/>
      <c r="L107" s="44">
        <f>L100+L106</f>
        <v>0</v>
      </c>
      <c r="M107" s="66"/>
      <c r="N107" s="66"/>
      <c r="O107" s="66"/>
      <c r="P107" s="118"/>
      <c r="Q107" s="67"/>
      <c r="R107" s="44">
        <f>R100+R106</f>
        <v>0</v>
      </c>
    </row>
    <row r="108" spans="1:18" s="22" customFormat="1" x14ac:dyDescent="0.2">
      <c r="A108" s="9"/>
      <c r="B108" s="28"/>
      <c r="C108" s="90"/>
      <c r="D108" s="100"/>
      <c r="E108" s="91"/>
      <c r="F108" s="143"/>
      <c r="G108" s="57"/>
      <c r="H108" s="10"/>
      <c r="I108" s="10"/>
      <c r="J108" s="111"/>
      <c r="K108" s="11"/>
      <c r="L108" s="21"/>
      <c r="M108" s="10"/>
      <c r="N108" s="10"/>
      <c r="O108" s="10"/>
      <c r="P108" s="111"/>
      <c r="Q108" s="11"/>
      <c r="R108" s="21"/>
    </row>
    <row r="109" spans="1:18" x14ac:dyDescent="0.2">
      <c r="A109" s="18">
        <v>3</v>
      </c>
      <c r="B109" s="18" t="s">
        <v>41</v>
      </c>
      <c r="C109" s="90"/>
      <c r="D109" s="100"/>
      <c r="E109" s="91"/>
      <c r="F109" s="143"/>
      <c r="G109" s="61"/>
      <c r="H109" s="45"/>
      <c r="I109" s="45"/>
      <c r="J109" s="115"/>
      <c r="K109" s="46"/>
      <c r="L109" s="21"/>
      <c r="M109" s="45"/>
      <c r="N109" s="45"/>
      <c r="O109" s="45"/>
      <c r="P109" s="115"/>
      <c r="Q109" s="46"/>
      <c r="R109" s="21"/>
    </row>
    <row r="110" spans="1:18" x14ac:dyDescent="0.2">
      <c r="A110" s="18">
        <v>3.1</v>
      </c>
      <c r="B110" s="18" t="s">
        <v>28</v>
      </c>
      <c r="C110" s="90"/>
      <c r="D110" s="100"/>
      <c r="E110" s="91"/>
      <c r="F110" s="143"/>
      <c r="G110" s="61"/>
      <c r="H110" s="45"/>
      <c r="I110" s="45"/>
      <c r="J110" s="115"/>
      <c r="K110" s="46"/>
      <c r="L110" s="21"/>
      <c r="M110" s="45"/>
      <c r="N110" s="45"/>
      <c r="O110" s="45"/>
      <c r="P110" s="115"/>
      <c r="Q110" s="46"/>
      <c r="R110" s="21"/>
    </row>
    <row r="111" spans="1:18" x14ac:dyDescent="0.2">
      <c r="A111" s="9" t="s">
        <v>5</v>
      </c>
      <c r="B111" s="23"/>
      <c r="C111" s="91">
        <f t="shared" si="43"/>
        <v>0</v>
      </c>
      <c r="D111" s="100">
        <f t="shared" ref="D111:D139" si="56">L111</f>
        <v>0</v>
      </c>
      <c r="E111" s="91">
        <f t="shared" ref="E111:E139" si="57">R111</f>
        <v>0</v>
      </c>
      <c r="F111" s="144"/>
      <c r="G111" s="57"/>
      <c r="H111" s="10"/>
      <c r="I111" s="10"/>
      <c r="J111" s="111"/>
      <c r="K111" s="11"/>
      <c r="L111" s="12">
        <f>I111*J111*K111</f>
        <v>0</v>
      </c>
      <c r="M111" s="10"/>
      <c r="N111" s="10"/>
      <c r="O111" s="10"/>
      <c r="P111" s="111"/>
      <c r="Q111" s="11"/>
      <c r="R111" s="12">
        <f>O111*P111*Q111</f>
        <v>0</v>
      </c>
    </row>
    <row r="112" spans="1:18" x14ac:dyDescent="0.2">
      <c r="A112" s="9" t="s">
        <v>6</v>
      </c>
      <c r="B112" s="23"/>
      <c r="C112" s="91">
        <f t="shared" si="43"/>
        <v>0</v>
      </c>
      <c r="D112" s="100">
        <f t="shared" si="56"/>
        <v>0</v>
      </c>
      <c r="E112" s="91">
        <f t="shared" si="57"/>
        <v>0</v>
      </c>
      <c r="F112" s="144"/>
      <c r="G112" s="57"/>
      <c r="H112" s="10"/>
      <c r="I112" s="10"/>
      <c r="J112" s="111"/>
      <c r="K112" s="11"/>
      <c r="L112" s="12">
        <f t="shared" ref="L112:L114" si="58">I112*J112*K112</f>
        <v>0</v>
      </c>
      <c r="M112" s="10"/>
      <c r="N112" s="10"/>
      <c r="O112" s="10"/>
      <c r="P112" s="111"/>
      <c r="Q112" s="11"/>
      <c r="R112" s="12">
        <f t="shared" ref="R112:R114" si="59">O112*P112*Q112</f>
        <v>0</v>
      </c>
    </row>
    <row r="113" spans="1:18" x14ac:dyDescent="0.2">
      <c r="A113" s="9" t="s">
        <v>196</v>
      </c>
      <c r="B113" s="25"/>
      <c r="C113" s="91">
        <f t="shared" si="43"/>
        <v>0</v>
      </c>
      <c r="D113" s="100">
        <f t="shared" si="56"/>
        <v>0</v>
      </c>
      <c r="E113" s="91">
        <f t="shared" si="57"/>
        <v>0</v>
      </c>
      <c r="F113" s="144"/>
      <c r="G113" s="57"/>
      <c r="H113" s="10"/>
      <c r="I113" s="19"/>
      <c r="J113" s="116"/>
      <c r="K113" s="20"/>
      <c r="L113" s="12">
        <f t="shared" si="58"/>
        <v>0</v>
      </c>
      <c r="M113" s="10"/>
      <c r="N113" s="10"/>
      <c r="O113" s="19"/>
      <c r="P113" s="116"/>
      <c r="Q113" s="20"/>
      <c r="R113" s="12">
        <f t="shared" si="59"/>
        <v>0</v>
      </c>
    </row>
    <row r="114" spans="1:18" x14ac:dyDescent="0.2">
      <c r="A114" s="9" t="s">
        <v>197</v>
      </c>
      <c r="B114" s="25"/>
      <c r="C114" s="91">
        <f t="shared" si="43"/>
        <v>0</v>
      </c>
      <c r="D114" s="100">
        <f t="shared" si="56"/>
        <v>0</v>
      </c>
      <c r="E114" s="91">
        <f t="shared" si="57"/>
        <v>0</v>
      </c>
      <c r="F114" s="144"/>
      <c r="G114" s="57"/>
      <c r="H114" s="10"/>
      <c r="I114" s="19"/>
      <c r="J114" s="116"/>
      <c r="K114" s="20"/>
      <c r="L114" s="12">
        <f t="shared" si="58"/>
        <v>0</v>
      </c>
      <c r="M114" s="10"/>
      <c r="N114" s="10"/>
      <c r="O114" s="19"/>
      <c r="P114" s="116"/>
      <c r="Q114" s="20"/>
      <c r="R114" s="12">
        <f t="shared" si="59"/>
        <v>0</v>
      </c>
    </row>
    <row r="115" spans="1:18" x14ac:dyDescent="0.2">
      <c r="A115" s="32"/>
      <c r="B115" s="33" t="s">
        <v>31</v>
      </c>
      <c r="C115" s="122">
        <f>SUM(C111:C114)</f>
        <v>0</v>
      </c>
      <c r="D115" s="122">
        <f t="shared" ref="D115:E115" si="60">SUM(D111:D114)</f>
        <v>0</v>
      </c>
      <c r="E115" s="122">
        <f t="shared" si="60"/>
        <v>0</v>
      </c>
      <c r="F115" s="143"/>
      <c r="G115" s="68"/>
      <c r="H115" s="38"/>
      <c r="I115" s="38"/>
      <c r="J115" s="113"/>
      <c r="K115" s="39"/>
      <c r="L115" s="36">
        <f>SUM(L111:L114)</f>
        <v>0</v>
      </c>
      <c r="M115" s="38"/>
      <c r="N115" s="38"/>
      <c r="O115" s="38"/>
      <c r="P115" s="113"/>
      <c r="Q115" s="39"/>
      <c r="R115" s="36">
        <f>SUM(R111:R114)</f>
        <v>0</v>
      </c>
    </row>
    <row r="116" spans="1:18" x14ac:dyDescent="0.2">
      <c r="A116" s="18">
        <v>3.2</v>
      </c>
      <c r="B116" s="18" t="s">
        <v>32</v>
      </c>
      <c r="C116" s="90"/>
      <c r="D116" s="100"/>
      <c r="E116" s="91"/>
      <c r="F116" s="143"/>
      <c r="G116" s="61"/>
      <c r="H116" s="45"/>
      <c r="I116" s="45"/>
      <c r="J116" s="115"/>
      <c r="K116" s="46"/>
      <c r="L116" s="21"/>
      <c r="M116" s="45"/>
      <c r="N116" s="45"/>
      <c r="O116" s="45"/>
      <c r="P116" s="115"/>
      <c r="Q116" s="46"/>
      <c r="R116" s="21"/>
    </row>
    <row r="117" spans="1:18" x14ac:dyDescent="0.2">
      <c r="A117" s="9" t="s">
        <v>183</v>
      </c>
      <c r="B117" s="23"/>
      <c r="C117" s="91">
        <f t="shared" si="43"/>
        <v>0</v>
      </c>
      <c r="D117" s="100">
        <f t="shared" si="56"/>
        <v>0</v>
      </c>
      <c r="E117" s="91">
        <f t="shared" si="57"/>
        <v>0</v>
      </c>
      <c r="F117" s="144"/>
      <c r="G117" s="57"/>
      <c r="H117" s="10"/>
      <c r="I117" s="19"/>
      <c r="J117" s="116"/>
      <c r="K117" s="20"/>
      <c r="L117" s="12">
        <f>G117*I117*J117*K117</f>
        <v>0</v>
      </c>
      <c r="M117" s="10"/>
      <c r="N117" s="10"/>
      <c r="O117" s="19"/>
      <c r="P117" s="116"/>
      <c r="Q117" s="20"/>
      <c r="R117" s="12">
        <f>M117*O117*P117*Q117</f>
        <v>0</v>
      </c>
    </row>
    <row r="118" spans="1:18" x14ac:dyDescent="0.2">
      <c r="A118" s="9" t="s">
        <v>184</v>
      </c>
      <c r="B118" s="23"/>
      <c r="C118" s="91">
        <f t="shared" si="43"/>
        <v>0</v>
      </c>
      <c r="D118" s="100">
        <f t="shared" si="56"/>
        <v>0</v>
      </c>
      <c r="E118" s="91">
        <f t="shared" si="57"/>
        <v>0</v>
      </c>
      <c r="F118" s="144"/>
      <c r="G118" s="57"/>
      <c r="H118" s="10"/>
      <c r="I118" s="19"/>
      <c r="J118" s="116"/>
      <c r="K118" s="20"/>
      <c r="L118" s="12">
        <f t="shared" ref="L118:L120" si="61">G118*I118*J118*K118</f>
        <v>0</v>
      </c>
      <c r="M118" s="10"/>
      <c r="N118" s="10"/>
      <c r="O118" s="19"/>
      <c r="P118" s="116"/>
      <c r="Q118" s="20"/>
      <c r="R118" s="12">
        <f t="shared" ref="R118:R120" si="62">M118*O118*P118*Q118</f>
        <v>0</v>
      </c>
    </row>
    <row r="119" spans="1:18" x14ac:dyDescent="0.2">
      <c r="A119" s="9" t="s">
        <v>198</v>
      </c>
      <c r="B119" s="25"/>
      <c r="C119" s="91">
        <f t="shared" si="43"/>
        <v>0</v>
      </c>
      <c r="D119" s="100">
        <f t="shared" si="56"/>
        <v>0</v>
      </c>
      <c r="E119" s="91">
        <f t="shared" si="57"/>
        <v>0</v>
      </c>
      <c r="F119" s="144"/>
      <c r="G119" s="57"/>
      <c r="H119" s="10"/>
      <c r="I119" s="10"/>
      <c r="J119" s="111"/>
      <c r="K119" s="11"/>
      <c r="L119" s="12">
        <f t="shared" si="61"/>
        <v>0</v>
      </c>
      <c r="M119" s="10"/>
      <c r="N119" s="10"/>
      <c r="O119" s="10"/>
      <c r="P119" s="111"/>
      <c r="Q119" s="11"/>
      <c r="R119" s="12">
        <f t="shared" si="62"/>
        <v>0</v>
      </c>
    </row>
    <row r="120" spans="1:18" x14ac:dyDescent="0.2">
      <c r="A120" s="9" t="s">
        <v>199</v>
      </c>
      <c r="B120" s="25"/>
      <c r="C120" s="91">
        <f t="shared" si="43"/>
        <v>0</v>
      </c>
      <c r="D120" s="100">
        <f t="shared" si="56"/>
        <v>0</v>
      </c>
      <c r="E120" s="91">
        <f t="shared" si="57"/>
        <v>0</v>
      </c>
      <c r="F120" s="144"/>
      <c r="G120" s="57"/>
      <c r="H120" s="10"/>
      <c r="I120" s="19"/>
      <c r="J120" s="116"/>
      <c r="K120" s="20"/>
      <c r="L120" s="12">
        <f t="shared" si="61"/>
        <v>0</v>
      </c>
      <c r="M120" s="10"/>
      <c r="N120" s="10"/>
      <c r="O120" s="19"/>
      <c r="P120" s="116"/>
      <c r="Q120" s="20"/>
      <c r="R120" s="12">
        <f t="shared" si="62"/>
        <v>0</v>
      </c>
    </row>
    <row r="121" spans="1:18" x14ac:dyDescent="0.2">
      <c r="A121" s="32"/>
      <c r="B121" s="33" t="s">
        <v>33</v>
      </c>
      <c r="C121" s="122">
        <f>SUM(C117:C120)</f>
        <v>0</v>
      </c>
      <c r="D121" s="122">
        <f t="shared" ref="D121:E121" si="63">SUM(D117:D120)</f>
        <v>0</v>
      </c>
      <c r="E121" s="122">
        <f t="shared" si="63"/>
        <v>0</v>
      </c>
      <c r="F121" s="143"/>
      <c r="G121" s="68"/>
      <c r="H121" s="38"/>
      <c r="I121" s="38"/>
      <c r="J121" s="113"/>
      <c r="K121" s="39"/>
      <c r="L121" s="36">
        <f>SUM(L117:L120)</f>
        <v>0</v>
      </c>
      <c r="M121" s="38"/>
      <c r="N121" s="38"/>
      <c r="O121" s="38"/>
      <c r="P121" s="113"/>
      <c r="Q121" s="39"/>
      <c r="R121" s="36">
        <f>SUM(R117:R120)</f>
        <v>0</v>
      </c>
    </row>
    <row r="122" spans="1:18" x14ac:dyDescent="0.2">
      <c r="A122" s="18">
        <v>3.3</v>
      </c>
      <c r="B122" s="18" t="s">
        <v>50</v>
      </c>
      <c r="C122" s="90"/>
      <c r="D122" s="100"/>
      <c r="E122" s="91"/>
      <c r="F122" s="143"/>
      <c r="G122" s="61"/>
      <c r="H122" s="45"/>
      <c r="I122" s="45"/>
      <c r="J122" s="115"/>
      <c r="K122" s="46"/>
      <c r="L122" s="21"/>
      <c r="M122" s="45"/>
      <c r="N122" s="45"/>
      <c r="O122" s="45"/>
      <c r="P122" s="115"/>
      <c r="Q122" s="46"/>
      <c r="R122" s="21"/>
    </row>
    <row r="123" spans="1:18" x14ac:dyDescent="0.2">
      <c r="A123" s="50" t="s">
        <v>200</v>
      </c>
      <c r="B123" s="23"/>
      <c r="C123" s="91">
        <f t="shared" si="43"/>
        <v>0</v>
      </c>
      <c r="D123" s="100">
        <f t="shared" si="56"/>
        <v>0</v>
      </c>
      <c r="E123" s="91">
        <f t="shared" si="57"/>
        <v>0</v>
      </c>
      <c r="F123" s="144"/>
      <c r="G123" s="57"/>
      <c r="H123" s="10"/>
      <c r="I123" s="19"/>
      <c r="J123" s="116"/>
      <c r="K123" s="20"/>
      <c r="L123" s="12">
        <f>I123*J123*K123</f>
        <v>0</v>
      </c>
      <c r="M123" s="10"/>
      <c r="N123" s="10"/>
      <c r="O123" s="19"/>
      <c r="P123" s="116"/>
      <c r="Q123" s="20"/>
      <c r="R123" s="12">
        <f>O123*P123*Q123</f>
        <v>0</v>
      </c>
    </row>
    <row r="124" spans="1:18" x14ac:dyDescent="0.2">
      <c r="A124" s="50" t="s">
        <v>201</v>
      </c>
      <c r="B124" s="23"/>
      <c r="C124" s="91">
        <f t="shared" si="43"/>
        <v>0</v>
      </c>
      <c r="D124" s="100">
        <f t="shared" si="56"/>
        <v>0</v>
      </c>
      <c r="E124" s="91">
        <f t="shared" si="57"/>
        <v>0</v>
      </c>
      <c r="F124" s="144"/>
      <c r="G124" s="57"/>
      <c r="H124" s="10"/>
      <c r="I124" s="10"/>
      <c r="J124" s="111"/>
      <c r="K124" s="11"/>
      <c r="L124" s="12">
        <f t="shared" ref="L124:L126" si="64">I124*J124*K124</f>
        <v>0</v>
      </c>
      <c r="M124" s="10"/>
      <c r="N124" s="10"/>
      <c r="O124" s="10"/>
      <c r="P124" s="111"/>
      <c r="Q124" s="11"/>
      <c r="R124" s="12">
        <f t="shared" ref="R124:R126" si="65">O124*P124*Q124</f>
        <v>0</v>
      </c>
    </row>
    <row r="125" spans="1:18" x14ac:dyDescent="0.2">
      <c r="A125" s="50" t="s">
        <v>202</v>
      </c>
      <c r="B125" s="25"/>
      <c r="C125" s="91">
        <f t="shared" si="43"/>
        <v>0</v>
      </c>
      <c r="D125" s="100">
        <f t="shared" si="56"/>
        <v>0</v>
      </c>
      <c r="E125" s="91">
        <f t="shared" si="57"/>
        <v>0</v>
      </c>
      <c r="F125" s="144"/>
      <c r="G125" s="57"/>
      <c r="H125" s="10"/>
      <c r="I125" s="10"/>
      <c r="J125" s="111"/>
      <c r="K125" s="11"/>
      <c r="L125" s="12">
        <f t="shared" si="64"/>
        <v>0</v>
      </c>
      <c r="M125" s="10"/>
      <c r="N125" s="10"/>
      <c r="O125" s="10"/>
      <c r="P125" s="111"/>
      <c r="Q125" s="11"/>
      <c r="R125" s="12">
        <f t="shared" si="65"/>
        <v>0</v>
      </c>
    </row>
    <row r="126" spans="1:18" x14ac:dyDescent="0.2">
      <c r="A126" s="50" t="s">
        <v>203</v>
      </c>
      <c r="B126" s="25"/>
      <c r="C126" s="91">
        <f t="shared" si="43"/>
        <v>0</v>
      </c>
      <c r="D126" s="100">
        <f t="shared" si="56"/>
        <v>0</v>
      </c>
      <c r="E126" s="91">
        <f t="shared" si="57"/>
        <v>0</v>
      </c>
      <c r="F126" s="144"/>
      <c r="G126" s="57"/>
      <c r="H126" s="10"/>
      <c r="I126" s="19"/>
      <c r="J126" s="116"/>
      <c r="K126" s="20"/>
      <c r="L126" s="12">
        <f t="shared" si="64"/>
        <v>0</v>
      </c>
      <c r="M126" s="10"/>
      <c r="N126" s="10"/>
      <c r="O126" s="19"/>
      <c r="P126" s="116"/>
      <c r="Q126" s="20"/>
      <c r="R126" s="12">
        <f t="shared" si="65"/>
        <v>0</v>
      </c>
    </row>
    <row r="127" spans="1:18" x14ac:dyDescent="0.2">
      <c r="A127" s="32"/>
      <c r="B127" s="33" t="s">
        <v>42</v>
      </c>
      <c r="C127" s="122">
        <f>SUM(C123:C126)</f>
        <v>0</v>
      </c>
      <c r="D127" s="122">
        <f t="shared" ref="D127:E127" si="66">SUM(D123:D126)</f>
        <v>0</v>
      </c>
      <c r="E127" s="122">
        <f t="shared" si="66"/>
        <v>0</v>
      </c>
      <c r="F127" s="143"/>
      <c r="G127" s="68"/>
      <c r="H127" s="38"/>
      <c r="I127" s="38"/>
      <c r="J127" s="113"/>
      <c r="K127" s="39"/>
      <c r="L127" s="36">
        <f>SUM(L123:L126)</f>
        <v>0</v>
      </c>
      <c r="M127" s="38"/>
      <c r="N127" s="38"/>
      <c r="O127" s="38"/>
      <c r="P127" s="113"/>
      <c r="Q127" s="39"/>
      <c r="R127" s="36">
        <f>SUM(R123:R126)</f>
        <v>0</v>
      </c>
    </row>
    <row r="128" spans="1:18" x14ac:dyDescent="0.2">
      <c r="A128" s="40"/>
      <c r="B128" s="41" t="s">
        <v>231</v>
      </c>
      <c r="C128" s="96">
        <f>C115+C121+C127</f>
        <v>0</v>
      </c>
      <c r="D128" s="96">
        <f t="shared" ref="D128:E128" si="67">D115+D121+D127</f>
        <v>0</v>
      </c>
      <c r="E128" s="96">
        <f t="shared" si="67"/>
        <v>0</v>
      </c>
      <c r="F128" s="143"/>
      <c r="G128" s="69"/>
      <c r="H128" s="66"/>
      <c r="I128" s="66"/>
      <c r="J128" s="118"/>
      <c r="K128" s="67"/>
      <c r="L128" s="44">
        <f>L115+L121+L127</f>
        <v>0</v>
      </c>
      <c r="M128" s="66"/>
      <c r="N128" s="66"/>
      <c r="O128" s="66"/>
      <c r="P128" s="118"/>
      <c r="Q128" s="67"/>
      <c r="R128" s="44">
        <f>R115+R121+R127</f>
        <v>0</v>
      </c>
    </row>
    <row r="129" spans="1:18" x14ac:dyDescent="0.2">
      <c r="A129" s="23"/>
      <c r="B129" s="23"/>
      <c r="C129" s="91"/>
      <c r="D129" s="100"/>
      <c r="E129" s="91"/>
      <c r="F129" s="144"/>
      <c r="G129" s="57"/>
      <c r="H129" s="10"/>
      <c r="I129" s="19"/>
      <c r="J129" s="116"/>
      <c r="K129" s="20"/>
      <c r="L129" s="12"/>
      <c r="M129" s="10"/>
      <c r="N129" s="10"/>
      <c r="O129" s="19"/>
      <c r="P129" s="116"/>
      <c r="Q129" s="20"/>
      <c r="R129" s="12"/>
    </row>
    <row r="130" spans="1:18" x14ac:dyDescent="0.2">
      <c r="A130" s="18">
        <v>4.0999999999999996</v>
      </c>
      <c r="B130" s="18" t="s">
        <v>43</v>
      </c>
      <c r="C130" s="90"/>
      <c r="D130" s="100"/>
      <c r="E130" s="91"/>
      <c r="F130" s="143"/>
      <c r="G130" s="61"/>
      <c r="H130" s="45"/>
      <c r="I130" s="45"/>
      <c r="J130" s="115"/>
      <c r="K130" s="46"/>
      <c r="L130" s="21"/>
      <c r="M130" s="45"/>
      <c r="N130" s="45"/>
      <c r="O130" s="45"/>
      <c r="P130" s="115"/>
      <c r="Q130" s="46"/>
      <c r="R130" s="21"/>
    </row>
    <row r="131" spans="1:18" x14ac:dyDescent="0.2">
      <c r="A131" s="9" t="s">
        <v>185</v>
      </c>
      <c r="B131" s="23"/>
      <c r="C131" s="91">
        <f t="shared" si="43"/>
        <v>0</v>
      </c>
      <c r="D131" s="100">
        <f t="shared" si="56"/>
        <v>0</v>
      </c>
      <c r="E131" s="91">
        <f t="shared" si="57"/>
        <v>0</v>
      </c>
      <c r="F131" s="144"/>
      <c r="G131" s="57"/>
      <c r="H131" s="10"/>
      <c r="I131" s="10"/>
      <c r="J131" s="111"/>
      <c r="K131" s="11"/>
      <c r="L131" s="12">
        <f>I131*J131*K131</f>
        <v>0</v>
      </c>
      <c r="M131" s="10"/>
      <c r="N131" s="10"/>
      <c r="O131" s="10"/>
      <c r="P131" s="111"/>
      <c r="Q131" s="11"/>
      <c r="R131" s="12">
        <f>O131*P131*Q131</f>
        <v>0</v>
      </c>
    </row>
    <row r="132" spans="1:18" x14ac:dyDescent="0.2">
      <c r="A132" s="9" t="s">
        <v>186</v>
      </c>
      <c r="B132" s="23"/>
      <c r="C132" s="91">
        <f t="shared" si="43"/>
        <v>0</v>
      </c>
      <c r="D132" s="100">
        <f t="shared" si="56"/>
        <v>0</v>
      </c>
      <c r="E132" s="91">
        <f t="shared" si="57"/>
        <v>0</v>
      </c>
      <c r="F132" s="144"/>
      <c r="G132" s="57"/>
      <c r="H132" s="10"/>
      <c r="I132" s="10"/>
      <c r="J132" s="111"/>
      <c r="K132" s="11"/>
      <c r="L132" s="12">
        <f t="shared" ref="L132:L133" si="68">I132*J132*K132</f>
        <v>0</v>
      </c>
      <c r="M132" s="10"/>
      <c r="N132" s="10"/>
      <c r="O132" s="10"/>
      <c r="P132" s="111"/>
      <c r="Q132" s="11"/>
      <c r="R132" s="12">
        <f t="shared" ref="R132:R133" si="69">O132*P132*Q132</f>
        <v>0</v>
      </c>
    </row>
    <row r="133" spans="1:18" x14ac:dyDescent="0.2">
      <c r="A133" s="9" t="s">
        <v>204</v>
      </c>
      <c r="B133" s="23"/>
      <c r="C133" s="91">
        <f t="shared" si="43"/>
        <v>0</v>
      </c>
      <c r="D133" s="100">
        <f t="shared" si="56"/>
        <v>0</v>
      </c>
      <c r="E133" s="91">
        <f t="shared" si="57"/>
        <v>0</v>
      </c>
      <c r="F133" s="144"/>
      <c r="G133" s="57"/>
      <c r="H133" s="10"/>
      <c r="I133" s="10"/>
      <c r="J133" s="111"/>
      <c r="K133" s="11"/>
      <c r="L133" s="12">
        <f t="shared" si="68"/>
        <v>0</v>
      </c>
      <c r="M133" s="10"/>
      <c r="N133" s="10"/>
      <c r="O133" s="10"/>
      <c r="P133" s="111"/>
      <c r="Q133" s="11"/>
      <c r="R133" s="12">
        <f t="shared" si="69"/>
        <v>0</v>
      </c>
    </row>
    <row r="134" spans="1:18" x14ac:dyDescent="0.2">
      <c r="A134" s="40"/>
      <c r="B134" s="41" t="s">
        <v>44</v>
      </c>
      <c r="C134" s="96">
        <f>SUM(C131:C133)</f>
        <v>0</v>
      </c>
      <c r="D134" s="96">
        <f t="shared" ref="D134:E134" si="70">SUM(D131:D133)</f>
        <v>0</v>
      </c>
      <c r="E134" s="96">
        <f t="shared" si="70"/>
        <v>0</v>
      </c>
      <c r="F134" s="143"/>
      <c r="G134" s="69"/>
      <c r="H134" s="66"/>
      <c r="I134" s="66"/>
      <c r="J134" s="118"/>
      <c r="K134" s="67"/>
      <c r="L134" s="44">
        <f>SUM(L131:L133)</f>
        <v>0</v>
      </c>
      <c r="M134" s="66"/>
      <c r="N134" s="66"/>
      <c r="O134" s="66"/>
      <c r="P134" s="118"/>
      <c r="Q134" s="67"/>
      <c r="R134" s="44">
        <f>SUM(R131:R133)</f>
        <v>0</v>
      </c>
    </row>
    <row r="135" spans="1:18" s="22" customFormat="1" x14ac:dyDescent="0.2">
      <c r="A135" s="9"/>
      <c r="B135" s="28"/>
      <c r="C135" s="91"/>
      <c r="D135" s="100"/>
      <c r="E135" s="91"/>
      <c r="F135" s="144"/>
      <c r="G135" s="57"/>
      <c r="H135" s="10"/>
      <c r="I135" s="10"/>
      <c r="J135" s="111"/>
      <c r="K135" s="11"/>
      <c r="L135" s="12"/>
      <c r="M135" s="10"/>
      <c r="N135" s="10"/>
      <c r="O135" s="10"/>
      <c r="P135" s="111"/>
      <c r="Q135" s="11"/>
      <c r="R135" s="12"/>
    </row>
    <row r="136" spans="1:18" x14ac:dyDescent="0.2">
      <c r="A136" s="18">
        <v>5.0999999999999996</v>
      </c>
      <c r="B136" s="18" t="s">
        <v>34</v>
      </c>
      <c r="C136" s="90"/>
      <c r="D136" s="100"/>
      <c r="E136" s="91"/>
      <c r="F136" s="143"/>
      <c r="G136" s="61"/>
      <c r="H136" s="45"/>
      <c r="I136" s="45"/>
      <c r="J136" s="115"/>
      <c r="K136" s="46"/>
      <c r="L136" s="21"/>
      <c r="M136" s="45"/>
      <c r="N136" s="45"/>
      <c r="O136" s="45"/>
      <c r="P136" s="115"/>
      <c r="Q136" s="46"/>
      <c r="R136" s="21"/>
    </row>
    <row r="137" spans="1:18" x14ac:dyDescent="0.2">
      <c r="A137" s="9" t="s">
        <v>205</v>
      </c>
      <c r="B137" s="23"/>
      <c r="C137" s="91">
        <f t="shared" ref="C137:C139" si="71">D137+E137</f>
        <v>0</v>
      </c>
      <c r="D137" s="100">
        <f t="shared" si="56"/>
        <v>0</v>
      </c>
      <c r="E137" s="91">
        <f t="shared" si="57"/>
        <v>0</v>
      </c>
      <c r="F137" s="144"/>
      <c r="G137" s="57"/>
      <c r="H137" s="10"/>
      <c r="I137" s="10"/>
      <c r="J137" s="111"/>
      <c r="K137" s="11"/>
      <c r="L137" s="12">
        <f>I137*J137*K137</f>
        <v>0</v>
      </c>
      <c r="M137" s="10"/>
      <c r="N137" s="10"/>
      <c r="O137" s="10"/>
      <c r="P137" s="111"/>
      <c r="Q137" s="11"/>
      <c r="R137" s="12">
        <f>O137*P137*Q137</f>
        <v>0</v>
      </c>
    </row>
    <row r="138" spans="1:18" x14ac:dyDescent="0.2">
      <c r="A138" s="9" t="s">
        <v>206</v>
      </c>
      <c r="B138" s="23"/>
      <c r="C138" s="91">
        <f t="shared" si="71"/>
        <v>0</v>
      </c>
      <c r="D138" s="100">
        <f t="shared" si="56"/>
        <v>0</v>
      </c>
      <c r="E138" s="91">
        <f t="shared" si="57"/>
        <v>0</v>
      </c>
      <c r="F138" s="144"/>
      <c r="G138" s="57"/>
      <c r="H138" s="10"/>
      <c r="I138" s="10"/>
      <c r="J138" s="111"/>
      <c r="K138" s="11"/>
      <c r="L138" s="12">
        <f t="shared" ref="L138:L139" si="72">I138*J138*K138</f>
        <v>0</v>
      </c>
      <c r="M138" s="10"/>
      <c r="N138" s="10"/>
      <c r="O138" s="10"/>
      <c r="P138" s="111"/>
      <c r="Q138" s="11"/>
      <c r="R138" s="12">
        <f t="shared" ref="R138:R139" si="73">O138*P138*Q138</f>
        <v>0</v>
      </c>
    </row>
    <row r="139" spans="1:18" x14ac:dyDescent="0.2">
      <c r="A139" s="9" t="s">
        <v>207</v>
      </c>
      <c r="B139" s="23"/>
      <c r="C139" s="91">
        <f t="shared" si="71"/>
        <v>0</v>
      </c>
      <c r="D139" s="100">
        <f t="shared" si="56"/>
        <v>0</v>
      </c>
      <c r="E139" s="91">
        <f t="shared" si="57"/>
        <v>0</v>
      </c>
      <c r="F139" s="144"/>
      <c r="G139" s="57"/>
      <c r="H139" s="10"/>
      <c r="I139" s="10"/>
      <c r="J139" s="111"/>
      <c r="K139" s="11"/>
      <c r="L139" s="12">
        <f t="shared" si="72"/>
        <v>0</v>
      </c>
      <c r="M139" s="10"/>
      <c r="N139" s="10"/>
      <c r="O139" s="10"/>
      <c r="P139" s="111"/>
      <c r="Q139" s="11"/>
      <c r="R139" s="12">
        <f t="shared" si="73"/>
        <v>0</v>
      </c>
    </row>
    <row r="140" spans="1:18" x14ac:dyDescent="0.2">
      <c r="A140" s="40"/>
      <c r="B140" s="41" t="s">
        <v>35</v>
      </c>
      <c r="C140" s="96">
        <f>SUM(C137:C139)</f>
        <v>0</v>
      </c>
      <c r="D140" s="96">
        <f t="shared" ref="D140:E140" si="74">SUM(D137:D139)</f>
        <v>0</v>
      </c>
      <c r="E140" s="96">
        <f t="shared" si="74"/>
        <v>0</v>
      </c>
      <c r="F140" s="143"/>
      <c r="G140" s="69"/>
      <c r="H140" s="66"/>
      <c r="I140" s="66"/>
      <c r="J140" s="118"/>
      <c r="K140" s="67"/>
      <c r="L140" s="44">
        <f>SUM(L137:L139)</f>
        <v>0</v>
      </c>
      <c r="M140" s="66"/>
      <c r="N140" s="66"/>
      <c r="O140" s="66"/>
      <c r="P140" s="118"/>
      <c r="Q140" s="67"/>
      <c r="R140" s="44">
        <f>SUM(R137:R139)</f>
        <v>0</v>
      </c>
    </row>
    <row r="141" spans="1:18" s="22" customFormat="1" x14ac:dyDescent="0.2">
      <c r="A141" s="13" t="s">
        <v>27</v>
      </c>
      <c r="B141" s="106" t="s">
        <v>163</v>
      </c>
      <c r="C141" s="131">
        <f>C92+C107+C128+C134+C140</f>
        <v>0</v>
      </c>
      <c r="D141" s="131">
        <f t="shared" ref="D141:E141" si="75">D92+D107+D128+D134+D140</f>
        <v>0</v>
      </c>
      <c r="E141" s="136">
        <f t="shared" si="75"/>
        <v>0</v>
      </c>
      <c r="F141" s="105"/>
      <c r="G141" s="108"/>
      <c r="H141" s="105"/>
      <c r="I141" s="105"/>
      <c r="J141" s="105"/>
      <c r="K141" s="105"/>
      <c r="L141" s="131">
        <f>L92+L107+L128+L134+L140</f>
        <v>0</v>
      </c>
      <c r="M141" s="105"/>
      <c r="N141" s="105"/>
      <c r="O141" s="105"/>
      <c r="P141" s="105"/>
      <c r="Q141" s="105"/>
      <c r="R141" s="131">
        <f>R107+R128+R134+R140+R92</f>
        <v>0</v>
      </c>
    </row>
    <row r="142" spans="1:18" s="22" customFormat="1" x14ac:dyDescent="0.2">
      <c r="A142" s="9"/>
      <c r="B142" s="28"/>
      <c r="C142" s="90"/>
      <c r="D142" s="100"/>
      <c r="E142" s="91"/>
      <c r="F142" s="143"/>
      <c r="G142" s="61"/>
      <c r="H142" s="45"/>
      <c r="I142" s="45"/>
      <c r="J142" s="115"/>
      <c r="K142" s="46"/>
      <c r="L142" s="21"/>
      <c r="M142" s="45"/>
      <c r="N142" s="45"/>
      <c r="O142" s="45"/>
      <c r="P142" s="115"/>
      <c r="Q142" s="46"/>
      <c r="R142" s="21"/>
    </row>
    <row r="143" spans="1:18" s="22" customFormat="1" x14ac:dyDescent="0.2">
      <c r="A143" s="9"/>
      <c r="B143" s="99"/>
      <c r="C143" s="90"/>
      <c r="D143" s="102"/>
      <c r="E143" s="90"/>
      <c r="F143" s="143"/>
      <c r="G143" s="61"/>
      <c r="H143" s="45"/>
      <c r="I143" s="45"/>
      <c r="J143" s="115"/>
      <c r="K143" s="46"/>
      <c r="L143" s="21"/>
      <c r="M143" s="45"/>
      <c r="N143" s="45"/>
      <c r="O143" s="45"/>
      <c r="P143" s="115"/>
      <c r="Q143" s="46"/>
      <c r="R143" s="21"/>
    </row>
    <row r="144" spans="1:18" s="22" customFormat="1" x14ac:dyDescent="0.2">
      <c r="A144" s="70" t="s">
        <v>45</v>
      </c>
      <c r="B144" s="107" t="s">
        <v>235</v>
      </c>
      <c r="C144" s="137">
        <f>C81+C141</f>
        <v>0</v>
      </c>
      <c r="D144" s="137">
        <f>D81+D141</f>
        <v>0</v>
      </c>
      <c r="E144" s="137">
        <f>E81+E141</f>
        <v>0</v>
      </c>
      <c r="F144" s="109"/>
      <c r="G144" s="109"/>
      <c r="H144" s="109"/>
      <c r="I144" s="109"/>
      <c r="J144" s="109"/>
      <c r="K144" s="109"/>
      <c r="L144" s="182">
        <f>L81+L141</f>
        <v>0</v>
      </c>
      <c r="M144" s="109"/>
      <c r="N144" s="109"/>
      <c r="O144" s="109"/>
      <c r="P144" s="109"/>
      <c r="Q144" s="109"/>
      <c r="R144" s="180">
        <f>R81+R141</f>
        <v>0</v>
      </c>
    </row>
    <row r="145" spans="1:18" s="22" customFormat="1" x14ac:dyDescent="0.2">
      <c r="A145" s="9"/>
      <c r="B145" s="28"/>
      <c r="C145" s="91"/>
      <c r="D145" s="100"/>
      <c r="E145" s="91"/>
      <c r="F145" s="144"/>
      <c r="G145" s="57"/>
      <c r="H145" s="10"/>
      <c r="I145" s="10"/>
      <c r="J145" s="111"/>
      <c r="K145" s="11"/>
      <c r="L145" s="12"/>
      <c r="M145" s="10"/>
      <c r="N145" s="10"/>
      <c r="O145" s="10"/>
      <c r="P145" s="111"/>
      <c r="Q145" s="11"/>
      <c r="R145" s="12"/>
    </row>
    <row r="146" spans="1:18" s="75" customFormat="1" ht="24" customHeight="1" x14ac:dyDescent="0.25">
      <c r="A146" s="70" t="s">
        <v>46</v>
      </c>
      <c r="B146" s="70" t="s">
        <v>164</v>
      </c>
      <c r="C146" s="125">
        <f>C144*7%</f>
        <v>0</v>
      </c>
      <c r="D146" s="125">
        <f>D144*7%</f>
        <v>0</v>
      </c>
      <c r="E146" s="125">
        <f>E144*7%</f>
        <v>0</v>
      </c>
      <c r="F146" s="143"/>
      <c r="G146" s="71"/>
      <c r="H146" s="72"/>
      <c r="I146" s="73"/>
      <c r="J146" s="119"/>
      <c r="K146" s="74"/>
      <c r="L146" s="17">
        <f>L144*7%</f>
        <v>0</v>
      </c>
      <c r="M146" s="72"/>
      <c r="N146" s="72"/>
      <c r="O146" s="73"/>
      <c r="P146" s="119"/>
      <c r="Q146" s="74"/>
      <c r="R146" s="17">
        <f>R144*7%</f>
        <v>0</v>
      </c>
    </row>
    <row r="147" spans="1:18" x14ac:dyDescent="0.2">
      <c r="A147" s="160"/>
      <c r="B147" s="160"/>
      <c r="C147" s="161"/>
      <c r="D147" s="162"/>
      <c r="E147" s="161"/>
      <c r="F147" s="145"/>
      <c r="G147" s="163"/>
      <c r="H147" s="164"/>
      <c r="I147" s="165"/>
      <c r="J147" s="166"/>
      <c r="K147" s="167"/>
      <c r="L147" s="168"/>
      <c r="M147" s="164"/>
      <c r="N147" s="164"/>
      <c r="O147" s="165"/>
      <c r="P147" s="166"/>
      <c r="Q147" s="167"/>
      <c r="R147" s="168"/>
    </row>
    <row r="148" spans="1:18" ht="24" customHeight="1" x14ac:dyDescent="0.2">
      <c r="A148" s="70"/>
      <c r="B148" s="109" t="s">
        <v>165</v>
      </c>
      <c r="C148" s="169">
        <f>C144+C146</f>
        <v>0</v>
      </c>
      <c r="D148" s="169">
        <f>D144+D146</f>
        <v>0</v>
      </c>
      <c r="E148" s="169">
        <f>E144+E146</f>
        <v>0</v>
      </c>
      <c r="F148" s="169"/>
      <c r="G148" s="133"/>
      <c r="H148" s="133"/>
      <c r="I148" s="133"/>
      <c r="J148" s="133"/>
      <c r="K148" s="133"/>
      <c r="L148" s="169">
        <f>L144+L146</f>
        <v>0</v>
      </c>
      <c r="M148" s="133"/>
      <c r="N148" s="133"/>
      <c r="O148" s="133"/>
      <c r="P148" s="133"/>
      <c r="Q148" s="133"/>
      <c r="R148" s="17">
        <f>R144+R146</f>
        <v>0</v>
      </c>
    </row>
    <row r="151" spans="1:18" x14ac:dyDescent="0.2">
      <c r="B151" s="8" t="s">
        <v>73</v>
      </c>
    </row>
    <row r="152" spans="1:18" x14ac:dyDescent="0.2">
      <c r="B152" s="8" t="s">
        <v>74</v>
      </c>
    </row>
    <row r="153" spans="1:18" x14ac:dyDescent="0.2">
      <c r="B153" s="8" t="s">
        <v>75</v>
      </c>
    </row>
    <row r="154" spans="1:18" x14ac:dyDescent="0.2">
      <c r="B154" s="8" t="s">
        <v>76</v>
      </c>
    </row>
    <row r="155" spans="1:18" x14ac:dyDescent="0.2">
      <c r="B155" s="8" t="s">
        <v>77</v>
      </c>
    </row>
    <row r="156" spans="1:18" x14ac:dyDescent="0.2">
      <c r="B156" s="8" t="s">
        <v>78</v>
      </c>
    </row>
    <row r="157" spans="1:18" x14ac:dyDescent="0.2">
      <c r="B157" s="8" t="s">
        <v>79</v>
      </c>
    </row>
  </sheetData>
  <mergeCells count="7">
    <mergeCell ref="M10:R10"/>
    <mergeCell ref="A10:A11"/>
    <mergeCell ref="B10:B11"/>
    <mergeCell ref="C10:C11"/>
    <mergeCell ref="D10:D11"/>
    <mergeCell ref="E10:E11"/>
    <mergeCell ref="G10:L10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9350-C7A0-4019-9ADE-B51D45481C26}">
  <dimension ref="A1:R157"/>
  <sheetViews>
    <sheetView topLeftCell="A133" workbookViewId="0">
      <selection activeCell="B13" sqref="B13"/>
    </sheetView>
  </sheetViews>
  <sheetFormatPr defaultColWidth="9.140625" defaultRowHeight="12.75" x14ac:dyDescent="0.2"/>
  <cols>
    <col min="1" max="1" width="18.42578125" style="8" customWidth="1"/>
    <col min="2" max="2" width="39.42578125" style="8" customWidth="1"/>
    <col min="3" max="5" width="21" style="8" customWidth="1"/>
    <col min="6" max="6" width="1.42578125" style="141" customWidth="1"/>
    <col min="7" max="7" width="15.85546875" style="8" customWidth="1"/>
    <col min="8" max="8" width="11.7109375" style="8" customWidth="1"/>
    <col min="9" max="10" width="13.85546875" style="8" customWidth="1"/>
    <col min="11" max="11" width="13.5703125" style="8" customWidth="1"/>
    <col min="12" max="12" width="20" style="8" customWidth="1"/>
    <col min="13" max="13" width="14.85546875" style="8" customWidth="1"/>
    <col min="14" max="14" width="11.85546875" style="8" customWidth="1"/>
    <col min="15" max="16" width="16.7109375" style="8" customWidth="1"/>
    <col min="17" max="17" width="17.85546875" style="8" customWidth="1"/>
    <col min="18" max="18" width="18.140625" style="8" customWidth="1"/>
    <col min="19" max="16384" width="9.140625" style="8"/>
  </cols>
  <sheetData>
    <row r="1" spans="1:18" ht="18" x14ac:dyDescent="0.25">
      <c r="A1" s="77" t="s">
        <v>48</v>
      </c>
    </row>
    <row r="2" spans="1:18" ht="18" x14ac:dyDescent="0.25">
      <c r="A2" s="77"/>
    </row>
    <row r="3" spans="1:18" ht="15" x14ac:dyDescent="0.25">
      <c r="A3" s="31" t="s">
        <v>8</v>
      </c>
    </row>
    <row r="4" spans="1:18" ht="15" x14ac:dyDescent="0.25">
      <c r="A4" s="31" t="s">
        <v>9</v>
      </c>
    </row>
    <row r="5" spans="1:18" ht="15" x14ac:dyDescent="0.25">
      <c r="A5" s="31" t="s">
        <v>37</v>
      </c>
    </row>
    <row r="6" spans="1:18" ht="15" x14ac:dyDescent="0.25">
      <c r="A6" s="31" t="s">
        <v>36</v>
      </c>
    </row>
    <row r="7" spans="1:18" ht="15" x14ac:dyDescent="0.25">
      <c r="A7" s="31" t="s">
        <v>161</v>
      </c>
    </row>
    <row r="8" spans="1:18" ht="15" x14ac:dyDescent="0.2">
      <c r="A8" s="147" t="s">
        <v>156</v>
      </c>
    </row>
    <row r="9" spans="1:18" ht="28.5" customHeight="1" x14ac:dyDescent="0.2">
      <c r="A9" s="120" t="s">
        <v>59</v>
      </c>
      <c r="B9" s="120" t="s">
        <v>60</v>
      </c>
      <c r="C9" s="120" t="s">
        <v>61</v>
      </c>
      <c r="D9" s="120" t="s">
        <v>63</v>
      </c>
      <c r="E9" s="138" t="s">
        <v>62</v>
      </c>
      <c r="F9" s="121"/>
      <c r="G9" s="140" t="s">
        <v>64</v>
      </c>
      <c r="H9" s="120" t="s">
        <v>65</v>
      </c>
      <c r="I9" s="120" t="s">
        <v>66</v>
      </c>
      <c r="J9" s="120" t="s">
        <v>10</v>
      </c>
      <c r="K9" s="120" t="s">
        <v>67</v>
      </c>
      <c r="L9" s="120" t="s">
        <v>151</v>
      </c>
      <c r="M9" s="120" t="s">
        <v>68</v>
      </c>
      <c r="N9" s="120" t="s">
        <v>69</v>
      </c>
      <c r="O9" s="120" t="s">
        <v>70</v>
      </c>
      <c r="P9" s="120" t="s">
        <v>71</v>
      </c>
      <c r="Q9" s="120" t="s">
        <v>72</v>
      </c>
      <c r="R9" s="120" t="s">
        <v>152</v>
      </c>
    </row>
    <row r="10" spans="1:18" ht="18.75" customHeight="1" thickBot="1" x14ac:dyDescent="0.25">
      <c r="A10" s="188" t="s">
        <v>7</v>
      </c>
      <c r="B10" s="188" t="s">
        <v>3</v>
      </c>
      <c r="C10" s="200" t="s">
        <v>158</v>
      </c>
      <c r="D10" s="200" t="s">
        <v>154</v>
      </c>
      <c r="E10" s="202" t="s">
        <v>155</v>
      </c>
      <c r="F10" s="142"/>
      <c r="G10" s="186" t="s">
        <v>94</v>
      </c>
      <c r="H10" s="186"/>
      <c r="I10" s="186"/>
      <c r="J10" s="186"/>
      <c r="K10" s="186"/>
      <c r="L10" s="187"/>
      <c r="M10" s="186" t="s">
        <v>95</v>
      </c>
      <c r="N10" s="186"/>
      <c r="O10" s="186"/>
      <c r="P10" s="186"/>
      <c r="Q10" s="186"/>
      <c r="R10" s="187"/>
    </row>
    <row r="11" spans="1:18" ht="30" customHeight="1" thickBot="1" x14ac:dyDescent="0.25">
      <c r="A11" s="189"/>
      <c r="B11" s="189"/>
      <c r="C11" s="201"/>
      <c r="D11" s="201"/>
      <c r="E11" s="203"/>
      <c r="F11" s="142"/>
      <c r="G11" s="1" t="s">
        <v>4</v>
      </c>
      <c r="H11" s="2" t="s">
        <v>1</v>
      </c>
      <c r="I11" s="2" t="s">
        <v>49</v>
      </c>
      <c r="J11" s="95" t="s">
        <v>58</v>
      </c>
      <c r="K11" s="3" t="s">
        <v>2</v>
      </c>
      <c r="L11" s="55" t="s">
        <v>157</v>
      </c>
      <c r="M11" s="30" t="s">
        <v>4</v>
      </c>
      <c r="N11" s="2" t="s">
        <v>1</v>
      </c>
      <c r="O11" s="2" t="s">
        <v>0</v>
      </c>
      <c r="P11" s="95" t="s">
        <v>58</v>
      </c>
      <c r="Q11" s="3" t="s">
        <v>2</v>
      </c>
      <c r="R11" s="55" t="s">
        <v>157</v>
      </c>
    </row>
    <row r="12" spans="1:18" x14ac:dyDescent="0.2">
      <c r="A12" s="127" t="s">
        <v>10</v>
      </c>
      <c r="B12" s="127" t="s">
        <v>229</v>
      </c>
      <c r="C12" s="128"/>
      <c r="D12" s="128"/>
      <c r="E12" s="139"/>
      <c r="F12" s="143"/>
      <c r="G12" s="56"/>
      <c r="H12" s="52"/>
      <c r="I12" s="52"/>
      <c r="J12" s="110"/>
      <c r="K12" s="53"/>
      <c r="L12" s="54"/>
      <c r="M12" s="52"/>
      <c r="N12" s="52"/>
      <c r="O12" s="52"/>
      <c r="P12" s="110"/>
      <c r="Q12" s="53"/>
      <c r="R12" s="54"/>
    </row>
    <row r="13" spans="1:18" x14ac:dyDescent="0.2">
      <c r="A13" s="28">
        <v>1</v>
      </c>
      <c r="B13" s="28" t="s">
        <v>11</v>
      </c>
      <c r="C13" s="91"/>
      <c r="D13" s="100"/>
      <c r="E13" s="91"/>
      <c r="F13" s="144"/>
      <c r="G13" s="57"/>
      <c r="H13" s="10"/>
      <c r="I13" s="10"/>
      <c r="J13" s="111"/>
      <c r="K13" s="11"/>
      <c r="L13" s="12"/>
      <c r="M13" s="10"/>
      <c r="N13" s="10"/>
      <c r="O13" s="10"/>
      <c r="P13" s="111"/>
      <c r="Q13" s="11"/>
      <c r="R13" s="12"/>
    </row>
    <row r="14" spans="1:18" x14ac:dyDescent="0.2">
      <c r="A14" s="28">
        <v>1.1000000000000001</v>
      </c>
      <c r="B14" s="28" t="s">
        <v>12</v>
      </c>
      <c r="C14" s="91"/>
      <c r="D14" s="100"/>
      <c r="E14" s="91"/>
      <c r="F14" s="144"/>
      <c r="G14" s="57"/>
      <c r="H14" s="10"/>
      <c r="I14" s="10"/>
      <c r="J14" s="111"/>
      <c r="K14" s="11"/>
      <c r="L14" s="12"/>
      <c r="M14" s="10"/>
      <c r="N14" s="10"/>
      <c r="O14" s="10"/>
      <c r="P14" s="111"/>
      <c r="Q14" s="11"/>
      <c r="R14" s="12"/>
    </row>
    <row r="15" spans="1:18" x14ac:dyDescent="0.2">
      <c r="A15" s="9" t="s">
        <v>166</v>
      </c>
      <c r="B15" s="9"/>
      <c r="C15" s="91">
        <f>D15+E15</f>
        <v>0</v>
      </c>
      <c r="D15" s="100">
        <f>L15</f>
        <v>0</v>
      </c>
      <c r="E15" s="91">
        <f>R15</f>
        <v>0</v>
      </c>
      <c r="F15" s="144"/>
      <c r="G15" s="57"/>
      <c r="H15" s="10"/>
      <c r="I15" s="10"/>
      <c r="J15" s="111"/>
      <c r="K15" s="11"/>
      <c r="L15" s="12">
        <f>I15*J15*K15</f>
        <v>0</v>
      </c>
      <c r="M15" s="10"/>
      <c r="N15" s="10"/>
      <c r="O15" s="10"/>
      <c r="P15" s="111"/>
      <c r="Q15" s="11"/>
      <c r="R15" s="12">
        <f>O15*P15*Q15</f>
        <v>0</v>
      </c>
    </row>
    <row r="16" spans="1:18" x14ac:dyDescent="0.2">
      <c r="A16" s="9" t="s">
        <v>167</v>
      </c>
      <c r="B16" s="9"/>
      <c r="C16" s="91">
        <f>L16+R16</f>
        <v>0</v>
      </c>
      <c r="D16" s="100">
        <f>L16</f>
        <v>0</v>
      </c>
      <c r="E16" s="91">
        <f>R16</f>
        <v>0</v>
      </c>
      <c r="F16" s="144"/>
      <c r="G16" s="57"/>
      <c r="H16" s="10"/>
      <c r="I16" s="10"/>
      <c r="J16" s="111"/>
      <c r="K16" s="11"/>
      <c r="L16" s="12">
        <f>I16*J16*K16</f>
        <v>0</v>
      </c>
      <c r="M16" s="10"/>
      <c r="N16" s="10"/>
      <c r="O16" s="10"/>
      <c r="P16" s="111"/>
      <c r="Q16" s="11"/>
      <c r="R16" s="12">
        <f>O16*P16*Q16</f>
        <v>0</v>
      </c>
    </row>
    <row r="17" spans="1:18" x14ac:dyDescent="0.2">
      <c r="A17" s="32"/>
      <c r="B17" s="33" t="s">
        <v>19</v>
      </c>
      <c r="C17" s="122">
        <f>SUM(C15:C16)</f>
        <v>0</v>
      </c>
      <c r="D17" s="122">
        <f t="shared" ref="D17:E17" si="0">SUM(D15:D16)</f>
        <v>0</v>
      </c>
      <c r="E17" s="122">
        <f t="shared" si="0"/>
        <v>0</v>
      </c>
      <c r="F17" s="143"/>
      <c r="G17" s="58"/>
      <c r="H17" s="34"/>
      <c r="I17" s="34"/>
      <c r="J17" s="112"/>
      <c r="K17" s="35"/>
      <c r="L17" s="36">
        <f>SUM(L15:L16)</f>
        <v>0</v>
      </c>
      <c r="M17" s="34"/>
      <c r="N17" s="34"/>
      <c r="O17" s="34"/>
      <c r="P17" s="112"/>
      <c r="Q17" s="35"/>
      <c r="R17" s="36">
        <f>SUM(R15:R16)</f>
        <v>0</v>
      </c>
    </row>
    <row r="18" spans="1:18" s="22" customFormat="1" x14ac:dyDescent="0.2">
      <c r="A18" s="9"/>
      <c r="B18" s="28"/>
      <c r="C18" s="90"/>
      <c r="D18" s="102"/>
      <c r="E18" s="90"/>
      <c r="F18" s="143"/>
      <c r="G18" s="57"/>
      <c r="H18" s="10"/>
      <c r="I18" s="10"/>
      <c r="J18" s="111"/>
      <c r="K18" s="11"/>
      <c r="L18" s="21"/>
      <c r="M18" s="10"/>
      <c r="N18" s="10"/>
      <c r="O18" s="10"/>
      <c r="P18" s="111"/>
      <c r="Q18" s="11"/>
      <c r="R18" s="21"/>
    </row>
    <row r="19" spans="1:18" x14ac:dyDescent="0.2">
      <c r="A19" s="28">
        <v>1.2</v>
      </c>
      <c r="B19" s="28" t="s">
        <v>16</v>
      </c>
      <c r="C19" s="91"/>
      <c r="D19" s="100"/>
      <c r="E19" s="91"/>
      <c r="F19" s="144"/>
      <c r="G19" s="57"/>
      <c r="H19" s="10"/>
      <c r="I19" s="10"/>
      <c r="J19" s="111"/>
      <c r="K19" s="11"/>
      <c r="L19" s="12"/>
      <c r="M19" s="10"/>
      <c r="N19" s="10"/>
      <c r="O19" s="10"/>
      <c r="P19" s="111"/>
      <c r="Q19" s="11"/>
      <c r="R19" s="12">
        <f>O19*P19*Q19</f>
        <v>0</v>
      </c>
    </row>
    <row r="20" spans="1:18" x14ac:dyDescent="0.2">
      <c r="A20" s="9" t="s">
        <v>168</v>
      </c>
      <c r="B20" s="9"/>
      <c r="C20" s="91">
        <f t="shared" ref="C20:E77" si="1">D20+E20</f>
        <v>0</v>
      </c>
      <c r="D20" s="100">
        <f t="shared" ref="D20:D21" si="2">L20</f>
        <v>0</v>
      </c>
      <c r="E20" s="91">
        <f t="shared" ref="E20:E21" si="3">R20</f>
        <v>0</v>
      </c>
      <c r="F20" s="144"/>
      <c r="G20" s="57"/>
      <c r="H20" s="10"/>
      <c r="I20" s="10"/>
      <c r="J20" s="111"/>
      <c r="K20" s="11"/>
      <c r="L20" s="12">
        <f>I20*J20*K20</f>
        <v>0</v>
      </c>
      <c r="M20" s="10"/>
      <c r="N20" s="10"/>
      <c r="O20" s="10"/>
      <c r="P20" s="111"/>
      <c r="Q20" s="11"/>
      <c r="R20" s="12">
        <f t="shared" ref="R20:R21" si="4">O20*P20*Q20</f>
        <v>0</v>
      </c>
    </row>
    <row r="21" spans="1:18" x14ac:dyDescent="0.2">
      <c r="A21" s="9" t="s">
        <v>169</v>
      </c>
      <c r="B21" s="9"/>
      <c r="C21" s="91">
        <f t="shared" si="1"/>
        <v>0</v>
      </c>
      <c r="D21" s="100">
        <f t="shared" si="2"/>
        <v>0</v>
      </c>
      <c r="E21" s="91">
        <f t="shared" si="3"/>
        <v>0</v>
      </c>
      <c r="F21" s="144"/>
      <c r="G21" s="57"/>
      <c r="H21" s="10"/>
      <c r="I21" s="10"/>
      <c r="J21" s="111"/>
      <c r="K21" s="11"/>
      <c r="L21" s="12">
        <f>I21*J21*K21</f>
        <v>0</v>
      </c>
      <c r="M21" s="10"/>
      <c r="N21" s="10"/>
      <c r="O21" s="10"/>
      <c r="P21" s="111"/>
      <c r="Q21" s="11"/>
      <c r="R21" s="12">
        <f t="shared" si="4"/>
        <v>0</v>
      </c>
    </row>
    <row r="22" spans="1:18" x14ac:dyDescent="0.2">
      <c r="A22" s="32"/>
      <c r="B22" s="33" t="s">
        <v>20</v>
      </c>
      <c r="C22" s="122">
        <f t="shared" si="1"/>
        <v>0</v>
      </c>
      <c r="D22" s="122">
        <f t="shared" si="1"/>
        <v>0</v>
      </c>
      <c r="E22" s="122">
        <f t="shared" si="1"/>
        <v>0</v>
      </c>
      <c r="F22" s="143"/>
      <c r="G22" s="58"/>
      <c r="H22" s="34"/>
      <c r="I22" s="34"/>
      <c r="J22" s="112"/>
      <c r="K22" s="35"/>
      <c r="L22" s="36">
        <f>SUM(L20:L21)</f>
        <v>0</v>
      </c>
      <c r="M22" s="34"/>
      <c r="N22" s="34"/>
      <c r="O22" s="34"/>
      <c r="P22" s="112"/>
      <c r="Q22" s="35"/>
      <c r="R22" s="36">
        <f>SUM(R19:R21)</f>
        <v>0</v>
      </c>
    </row>
    <row r="23" spans="1:18" s="22" customFormat="1" x14ac:dyDescent="0.2">
      <c r="A23" s="9"/>
      <c r="B23" s="28"/>
      <c r="C23" s="90"/>
      <c r="D23" s="102"/>
      <c r="E23" s="90"/>
      <c r="F23" s="143"/>
      <c r="G23" s="57"/>
      <c r="H23" s="10"/>
      <c r="I23" s="10"/>
      <c r="J23" s="111"/>
      <c r="K23" s="11"/>
      <c r="L23" s="21"/>
      <c r="M23" s="10"/>
      <c r="N23" s="10"/>
      <c r="O23" s="10"/>
      <c r="P23" s="111"/>
      <c r="Q23" s="11"/>
      <c r="R23" s="21"/>
    </row>
    <row r="24" spans="1:18" x14ac:dyDescent="0.2">
      <c r="A24" s="28">
        <v>1.3</v>
      </c>
      <c r="B24" s="28" t="s">
        <v>21</v>
      </c>
      <c r="C24" s="91"/>
      <c r="D24" s="100"/>
      <c r="E24" s="91"/>
      <c r="F24" s="144"/>
      <c r="G24" s="57"/>
      <c r="H24" s="10"/>
      <c r="I24" s="10"/>
      <c r="J24" s="111"/>
      <c r="K24" s="11"/>
      <c r="L24" s="12"/>
      <c r="M24" s="10"/>
      <c r="N24" s="10"/>
      <c r="O24" s="10"/>
      <c r="P24" s="111"/>
      <c r="Q24" s="11"/>
      <c r="R24" s="12">
        <f>O24*P24*Q24</f>
        <v>0</v>
      </c>
    </row>
    <row r="25" spans="1:18" x14ac:dyDescent="0.2">
      <c r="A25" s="9" t="s">
        <v>170</v>
      </c>
      <c r="B25" s="28"/>
      <c r="C25" s="91">
        <f t="shared" si="1"/>
        <v>0</v>
      </c>
      <c r="D25" s="100">
        <f t="shared" ref="D25:D26" si="5">L25</f>
        <v>0</v>
      </c>
      <c r="E25" s="91">
        <f t="shared" ref="E25:E26" si="6">R25</f>
        <v>0</v>
      </c>
      <c r="F25" s="144"/>
      <c r="G25" s="57"/>
      <c r="H25" s="10"/>
      <c r="I25" s="10"/>
      <c r="J25" s="111"/>
      <c r="K25" s="11"/>
      <c r="L25" s="12">
        <f>I25*J25*K25</f>
        <v>0</v>
      </c>
      <c r="M25" s="10"/>
      <c r="N25" s="10"/>
      <c r="O25" s="10"/>
      <c r="P25" s="111"/>
      <c r="Q25" s="11"/>
      <c r="R25" s="12">
        <f t="shared" ref="R25:R26" si="7">O25*P25*Q25</f>
        <v>0</v>
      </c>
    </row>
    <row r="26" spans="1:18" x14ac:dyDescent="0.2">
      <c r="A26" s="9" t="s">
        <v>171</v>
      </c>
      <c r="B26" s="9"/>
      <c r="C26" s="91">
        <f t="shared" si="1"/>
        <v>0</v>
      </c>
      <c r="D26" s="100">
        <f t="shared" si="5"/>
        <v>0</v>
      </c>
      <c r="E26" s="91">
        <f t="shared" si="6"/>
        <v>0</v>
      </c>
      <c r="F26" s="144"/>
      <c r="G26" s="57"/>
      <c r="H26" s="10"/>
      <c r="I26" s="10"/>
      <c r="J26" s="111"/>
      <c r="K26" s="11"/>
      <c r="L26" s="12">
        <f>I26*J26*K26</f>
        <v>0</v>
      </c>
      <c r="M26" s="10"/>
      <c r="N26" s="10"/>
      <c r="O26" s="10"/>
      <c r="P26" s="111"/>
      <c r="Q26" s="11"/>
      <c r="R26" s="12">
        <f t="shared" si="7"/>
        <v>0</v>
      </c>
    </row>
    <row r="27" spans="1:18" x14ac:dyDescent="0.2">
      <c r="A27" s="32"/>
      <c r="B27" s="33" t="s">
        <v>22</v>
      </c>
      <c r="C27" s="122">
        <f>SUM(C25:C26)</f>
        <v>0</v>
      </c>
      <c r="D27" s="122">
        <f t="shared" ref="D27:E27" si="8">SUM(D25:D26)</f>
        <v>0</v>
      </c>
      <c r="E27" s="122">
        <f t="shared" si="8"/>
        <v>0</v>
      </c>
      <c r="F27" s="143"/>
      <c r="G27" s="68"/>
      <c r="H27" s="38"/>
      <c r="I27" s="38"/>
      <c r="J27" s="113"/>
      <c r="K27" s="39"/>
      <c r="L27" s="36">
        <f>SUM(L25:L26)</f>
        <v>0</v>
      </c>
      <c r="M27" s="38"/>
      <c r="N27" s="38"/>
      <c r="O27" s="38"/>
      <c r="P27" s="113"/>
      <c r="Q27" s="39"/>
      <c r="R27" s="36">
        <f>SUM(R24:R26)</f>
        <v>0</v>
      </c>
    </row>
    <row r="28" spans="1:18" s="22" customFormat="1" x14ac:dyDescent="0.2">
      <c r="A28" s="9"/>
      <c r="B28" s="28"/>
      <c r="C28" s="91"/>
      <c r="D28" s="100"/>
      <c r="E28" s="91"/>
      <c r="F28" s="144"/>
      <c r="G28" s="57"/>
      <c r="H28" s="10"/>
      <c r="I28" s="10"/>
      <c r="J28" s="111"/>
      <c r="K28" s="11"/>
      <c r="L28" s="21"/>
      <c r="M28" s="45"/>
      <c r="N28" s="10"/>
      <c r="O28" s="10"/>
      <c r="P28" s="111"/>
      <c r="Q28" s="11"/>
      <c r="R28" s="21"/>
    </row>
    <row r="29" spans="1:18" x14ac:dyDescent="0.2">
      <c r="A29" s="28">
        <v>1.4</v>
      </c>
      <c r="B29" s="28" t="s">
        <v>23</v>
      </c>
      <c r="C29" s="91"/>
      <c r="D29" s="100"/>
      <c r="E29" s="91"/>
      <c r="F29" s="144"/>
      <c r="G29" s="57"/>
      <c r="H29" s="10"/>
      <c r="I29" s="10"/>
      <c r="J29" s="111"/>
      <c r="K29" s="11"/>
      <c r="L29" s="12"/>
      <c r="M29" s="10"/>
      <c r="N29" s="10"/>
      <c r="O29" s="10"/>
      <c r="P29" s="111"/>
      <c r="Q29" s="11"/>
      <c r="R29" s="12">
        <f>O29*P29*Q29</f>
        <v>0</v>
      </c>
    </row>
    <row r="30" spans="1:18" x14ac:dyDescent="0.2">
      <c r="A30" s="9" t="s">
        <v>172</v>
      </c>
      <c r="B30" s="9"/>
      <c r="C30" s="91">
        <f t="shared" si="1"/>
        <v>0</v>
      </c>
      <c r="D30" s="100">
        <f t="shared" ref="D30:D31" si="9">L30</f>
        <v>0</v>
      </c>
      <c r="E30" s="91">
        <f t="shared" ref="E30:E31" si="10">R30</f>
        <v>0</v>
      </c>
      <c r="F30" s="144"/>
      <c r="G30" s="57"/>
      <c r="H30" s="10"/>
      <c r="I30" s="10"/>
      <c r="J30" s="111"/>
      <c r="K30" s="11"/>
      <c r="L30" s="12">
        <f>I30*J30*K30</f>
        <v>0</v>
      </c>
      <c r="M30" s="10"/>
      <c r="N30" s="10"/>
      <c r="O30" s="10"/>
      <c r="P30" s="111"/>
      <c r="Q30" s="11"/>
      <c r="R30" s="12">
        <f t="shared" ref="R30:R31" si="11">O30*P30*Q30</f>
        <v>0</v>
      </c>
    </row>
    <row r="31" spans="1:18" x14ac:dyDescent="0.2">
      <c r="A31" s="9" t="s">
        <v>173</v>
      </c>
      <c r="B31" s="9"/>
      <c r="C31" s="91">
        <f t="shared" si="1"/>
        <v>0</v>
      </c>
      <c r="D31" s="100">
        <f t="shared" si="9"/>
        <v>0</v>
      </c>
      <c r="E31" s="91">
        <f t="shared" si="10"/>
        <v>0</v>
      </c>
      <c r="F31" s="144"/>
      <c r="G31" s="57"/>
      <c r="H31" s="10"/>
      <c r="I31" s="10"/>
      <c r="J31" s="111"/>
      <c r="K31" s="11"/>
      <c r="L31" s="12">
        <f>I31*J31*K31</f>
        <v>0</v>
      </c>
      <c r="M31" s="10"/>
      <c r="N31" s="10"/>
      <c r="O31" s="10"/>
      <c r="P31" s="111"/>
      <c r="Q31" s="11"/>
      <c r="R31" s="12">
        <f t="shared" si="11"/>
        <v>0</v>
      </c>
    </row>
    <row r="32" spans="1:18" x14ac:dyDescent="0.2">
      <c r="A32" s="32"/>
      <c r="B32" s="33" t="s">
        <v>24</v>
      </c>
      <c r="C32" s="123">
        <f>SUM(C30:C31)</f>
        <v>0</v>
      </c>
      <c r="D32" s="123">
        <f t="shared" ref="D32:E32" si="12">SUM(D30:D31)</f>
        <v>0</v>
      </c>
      <c r="E32" s="123">
        <f t="shared" si="12"/>
        <v>0</v>
      </c>
      <c r="F32" s="144"/>
      <c r="G32" s="58"/>
      <c r="H32" s="34"/>
      <c r="I32" s="34"/>
      <c r="J32" s="112"/>
      <c r="K32" s="35"/>
      <c r="L32" s="36">
        <f>SUM(L30:L31)</f>
        <v>0</v>
      </c>
      <c r="M32" s="38"/>
      <c r="N32" s="34"/>
      <c r="O32" s="34"/>
      <c r="P32" s="112"/>
      <c r="Q32" s="35"/>
      <c r="R32" s="36">
        <f>SUM(R29:R31)</f>
        <v>0</v>
      </c>
    </row>
    <row r="33" spans="1:18" x14ac:dyDescent="0.2">
      <c r="A33" s="40"/>
      <c r="B33" s="41" t="s">
        <v>13</v>
      </c>
      <c r="C33" s="96">
        <f>C17+C22+C27+C32</f>
        <v>0</v>
      </c>
      <c r="D33" s="96">
        <f t="shared" ref="D33:E33" si="13">D17+D22+D27+D32</f>
        <v>0</v>
      </c>
      <c r="E33" s="96">
        <f t="shared" si="13"/>
        <v>0</v>
      </c>
      <c r="F33" s="143"/>
      <c r="G33" s="59"/>
      <c r="H33" s="42"/>
      <c r="I33" s="42"/>
      <c r="J33" s="114"/>
      <c r="K33" s="43"/>
      <c r="L33" s="44">
        <f>L17+L22+L27+L32</f>
        <v>0</v>
      </c>
      <c r="M33" s="42"/>
      <c r="N33" s="42"/>
      <c r="O33" s="42"/>
      <c r="P33" s="114"/>
      <c r="Q33" s="43"/>
      <c r="R33" s="44">
        <f>R17+R22+R27+R32</f>
        <v>0</v>
      </c>
    </row>
    <row r="34" spans="1:18" x14ac:dyDescent="0.2">
      <c r="A34" s="9"/>
      <c r="B34" s="28"/>
      <c r="C34" s="91"/>
      <c r="D34" s="100"/>
      <c r="E34" s="91"/>
      <c r="F34" s="144"/>
      <c r="G34" s="57"/>
      <c r="H34" s="10"/>
      <c r="I34" s="10"/>
      <c r="J34" s="111"/>
      <c r="K34" s="11"/>
      <c r="L34" s="12"/>
      <c r="M34" s="10"/>
      <c r="N34" s="10"/>
      <c r="O34" s="10"/>
      <c r="P34" s="111"/>
      <c r="Q34" s="11"/>
      <c r="R34" s="12"/>
    </row>
    <row r="35" spans="1:18" x14ac:dyDescent="0.2">
      <c r="A35" s="28">
        <v>2</v>
      </c>
      <c r="B35" s="28" t="s">
        <v>14</v>
      </c>
      <c r="C35" s="91"/>
      <c r="D35" s="100"/>
      <c r="E35" s="91"/>
      <c r="F35" s="144"/>
      <c r="G35" s="57"/>
      <c r="H35" s="10"/>
      <c r="I35" s="10"/>
      <c r="J35" s="111"/>
      <c r="K35" s="11"/>
      <c r="L35" s="12"/>
      <c r="M35" s="10"/>
      <c r="N35" s="10"/>
      <c r="O35" s="10"/>
      <c r="P35" s="111"/>
      <c r="Q35" s="11"/>
      <c r="R35" s="12"/>
    </row>
    <row r="36" spans="1:18" x14ac:dyDescent="0.2">
      <c r="A36" s="28">
        <v>2.1</v>
      </c>
      <c r="B36" s="28" t="s">
        <v>12</v>
      </c>
      <c r="C36" s="91"/>
      <c r="D36" s="100"/>
      <c r="E36" s="91"/>
      <c r="F36" s="144"/>
      <c r="G36" s="57"/>
      <c r="H36" s="10"/>
      <c r="I36" s="10"/>
      <c r="J36" s="111"/>
      <c r="K36" s="11"/>
      <c r="L36" s="12"/>
      <c r="M36" s="10"/>
      <c r="N36" s="10"/>
      <c r="O36" s="10"/>
      <c r="P36" s="111"/>
      <c r="Q36" s="11"/>
      <c r="R36" s="12">
        <f>O36*P36*Q36</f>
        <v>0</v>
      </c>
    </row>
    <row r="37" spans="1:18" x14ac:dyDescent="0.2">
      <c r="A37" s="9" t="s">
        <v>174</v>
      </c>
      <c r="B37" s="9"/>
      <c r="C37" s="91">
        <f t="shared" si="1"/>
        <v>0</v>
      </c>
      <c r="D37" s="100">
        <f t="shared" ref="D37:D38" si="14">L37</f>
        <v>0</v>
      </c>
      <c r="E37" s="91">
        <f t="shared" ref="E37:E38" si="15">R37</f>
        <v>0</v>
      </c>
      <c r="F37" s="144"/>
      <c r="G37" s="57"/>
      <c r="H37" s="10"/>
      <c r="I37" s="10"/>
      <c r="J37" s="111"/>
      <c r="K37" s="11"/>
      <c r="L37" s="12">
        <f>I37*J37*K37</f>
        <v>0</v>
      </c>
      <c r="M37" s="10"/>
      <c r="N37" s="10"/>
      <c r="O37" s="10"/>
      <c r="P37" s="111"/>
      <c r="Q37" s="11"/>
      <c r="R37" s="12">
        <f t="shared" ref="R37:R38" si="16">O37*P37*Q37</f>
        <v>0</v>
      </c>
    </row>
    <row r="38" spans="1:18" x14ac:dyDescent="0.2">
      <c r="A38" s="9" t="s">
        <v>175</v>
      </c>
      <c r="B38" s="9"/>
      <c r="C38" s="91">
        <f t="shared" si="1"/>
        <v>0</v>
      </c>
      <c r="D38" s="100">
        <f t="shared" si="14"/>
        <v>0</v>
      </c>
      <c r="E38" s="91">
        <f t="shared" si="15"/>
        <v>0</v>
      </c>
      <c r="F38" s="144"/>
      <c r="G38" s="57"/>
      <c r="H38" s="10"/>
      <c r="I38" s="10"/>
      <c r="J38" s="111"/>
      <c r="K38" s="11"/>
      <c r="L38" s="12">
        <f>I38*J38*K38</f>
        <v>0</v>
      </c>
      <c r="M38" s="10"/>
      <c r="N38" s="10"/>
      <c r="O38" s="10"/>
      <c r="P38" s="111"/>
      <c r="Q38" s="11"/>
      <c r="R38" s="12">
        <f t="shared" si="16"/>
        <v>0</v>
      </c>
    </row>
    <row r="39" spans="1:18" x14ac:dyDescent="0.2">
      <c r="A39" s="32"/>
      <c r="B39" s="33" t="s">
        <v>19</v>
      </c>
      <c r="C39" s="122">
        <f>SUM(C37:C38)</f>
        <v>0</v>
      </c>
      <c r="D39" s="122">
        <f t="shared" ref="D39:E39" si="17">SUM(D37:D38)</f>
        <v>0</v>
      </c>
      <c r="E39" s="122">
        <f t="shared" si="17"/>
        <v>0</v>
      </c>
      <c r="F39" s="143"/>
      <c r="G39" s="58"/>
      <c r="H39" s="34"/>
      <c r="I39" s="34"/>
      <c r="J39" s="112"/>
      <c r="K39" s="35"/>
      <c r="L39" s="36">
        <f>SUM(L37:L38)</f>
        <v>0</v>
      </c>
      <c r="M39" s="34"/>
      <c r="N39" s="34"/>
      <c r="O39" s="34"/>
      <c r="P39" s="112"/>
      <c r="Q39" s="35"/>
      <c r="R39" s="36">
        <f>SUM(R36:R38)</f>
        <v>0</v>
      </c>
    </row>
    <row r="40" spans="1:18" s="22" customFormat="1" x14ac:dyDescent="0.2">
      <c r="A40" s="9"/>
      <c r="B40" s="28"/>
      <c r="C40" s="90"/>
      <c r="D40" s="102"/>
      <c r="E40" s="90"/>
      <c r="F40" s="143"/>
      <c r="G40" s="57"/>
      <c r="H40" s="10"/>
      <c r="I40" s="10"/>
      <c r="J40" s="111"/>
      <c r="K40" s="11"/>
      <c r="L40" s="21"/>
      <c r="M40" s="10"/>
      <c r="N40" s="10"/>
      <c r="O40" s="10"/>
      <c r="P40" s="111"/>
      <c r="Q40" s="11"/>
      <c r="R40" s="21"/>
    </row>
    <row r="41" spans="1:18" x14ac:dyDescent="0.2">
      <c r="A41" s="28">
        <v>2.2000000000000002</v>
      </c>
      <c r="B41" s="28" t="s">
        <v>16</v>
      </c>
      <c r="C41" s="91"/>
      <c r="D41" s="100"/>
      <c r="E41" s="91"/>
      <c r="F41" s="144"/>
      <c r="G41" s="57"/>
      <c r="H41" s="10"/>
      <c r="I41" s="10"/>
      <c r="J41" s="111"/>
      <c r="K41" s="11"/>
      <c r="L41" s="12"/>
      <c r="M41" s="10"/>
      <c r="N41" s="10"/>
      <c r="O41" s="10"/>
      <c r="P41" s="111"/>
      <c r="Q41" s="11"/>
      <c r="R41" s="12"/>
    </row>
    <row r="42" spans="1:18" x14ac:dyDescent="0.2">
      <c r="A42" s="9" t="s">
        <v>176</v>
      </c>
      <c r="B42" s="9"/>
      <c r="C42" s="91">
        <f t="shared" si="1"/>
        <v>0</v>
      </c>
      <c r="D42" s="100">
        <f t="shared" ref="D42:D43" si="18">L42</f>
        <v>0</v>
      </c>
      <c r="E42" s="91">
        <f t="shared" ref="E42:E43" si="19">R42</f>
        <v>0</v>
      </c>
      <c r="F42" s="144"/>
      <c r="G42" s="57"/>
      <c r="H42" s="10"/>
      <c r="I42" s="10"/>
      <c r="J42" s="111"/>
      <c r="K42" s="11"/>
      <c r="L42" s="12">
        <f>I42*J42*K42</f>
        <v>0</v>
      </c>
      <c r="M42" s="10"/>
      <c r="N42" s="10"/>
      <c r="O42" s="10"/>
      <c r="P42" s="111"/>
      <c r="Q42" s="11"/>
      <c r="R42" s="12">
        <f>O42*P42*Q42</f>
        <v>0</v>
      </c>
    </row>
    <row r="43" spans="1:18" x14ac:dyDescent="0.2">
      <c r="A43" s="9" t="s">
        <v>177</v>
      </c>
      <c r="B43" s="9"/>
      <c r="C43" s="91">
        <f t="shared" si="1"/>
        <v>0</v>
      </c>
      <c r="D43" s="100">
        <f t="shared" si="18"/>
        <v>0</v>
      </c>
      <c r="E43" s="91">
        <f t="shared" si="19"/>
        <v>0</v>
      </c>
      <c r="F43" s="144"/>
      <c r="G43" s="57"/>
      <c r="H43" s="10"/>
      <c r="I43" s="10"/>
      <c r="J43" s="111"/>
      <c r="K43" s="11"/>
      <c r="L43" s="12">
        <f>I43*J43*K43</f>
        <v>0</v>
      </c>
      <c r="M43" s="10"/>
      <c r="N43" s="10"/>
      <c r="O43" s="10"/>
      <c r="P43" s="111"/>
      <c r="Q43" s="11"/>
      <c r="R43" s="12">
        <f>O43*P43*Q43</f>
        <v>0</v>
      </c>
    </row>
    <row r="44" spans="1:18" x14ac:dyDescent="0.2">
      <c r="A44" s="32"/>
      <c r="B44" s="33" t="s">
        <v>20</v>
      </c>
      <c r="C44" s="122">
        <f>SUM(C42:C43)</f>
        <v>0</v>
      </c>
      <c r="D44" s="122">
        <f t="shared" ref="D44:E44" si="20">SUM(D42:D43)</f>
        <v>0</v>
      </c>
      <c r="E44" s="122">
        <f t="shared" si="20"/>
        <v>0</v>
      </c>
      <c r="F44" s="143"/>
      <c r="G44" s="58"/>
      <c r="H44" s="34"/>
      <c r="I44" s="34"/>
      <c r="J44" s="112"/>
      <c r="K44" s="35"/>
      <c r="L44" s="36">
        <f>SUM(L42:L43)</f>
        <v>0</v>
      </c>
      <c r="M44" s="38"/>
      <c r="N44" s="34"/>
      <c r="O44" s="34"/>
      <c r="P44" s="112"/>
      <c r="Q44" s="35"/>
      <c r="R44" s="36">
        <f>SUM(R42:R43)</f>
        <v>0</v>
      </c>
    </row>
    <row r="45" spans="1:18" s="22" customFormat="1" x14ac:dyDescent="0.2">
      <c r="A45" s="9"/>
      <c r="B45" s="28"/>
      <c r="C45" s="90"/>
      <c r="D45" s="102"/>
      <c r="E45" s="90"/>
      <c r="F45" s="143"/>
      <c r="G45" s="57"/>
      <c r="H45" s="10"/>
      <c r="I45" s="10"/>
      <c r="J45" s="111"/>
      <c r="K45" s="11"/>
      <c r="L45" s="21"/>
      <c r="M45" s="10"/>
      <c r="N45" s="10"/>
      <c r="O45" s="10"/>
      <c r="P45" s="111"/>
      <c r="Q45" s="11"/>
      <c r="R45" s="21"/>
    </row>
    <row r="46" spans="1:18" x14ac:dyDescent="0.2">
      <c r="A46" s="28">
        <v>2.2999999999999998</v>
      </c>
      <c r="B46" s="28" t="s">
        <v>21</v>
      </c>
      <c r="C46" s="91"/>
      <c r="D46" s="100"/>
      <c r="E46" s="91"/>
      <c r="F46" s="144"/>
      <c r="G46" s="57"/>
      <c r="H46" s="10"/>
      <c r="I46" s="10"/>
      <c r="J46" s="111"/>
      <c r="K46" s="11"/>
      <c r="L46" s="12"/>
      <c r="M46" s="10"/>
      <c r="N46" s="10"/>
      <c r="O46" s="10"/>
      <c r="P46" s="111"/>
      <c r="Q46" s="11"/>
      <c r="R46" s="12"/>
    </row>
    <row r="47" spans="1:18" x14ac:dyDescent="0.2">
      <c r="A47" s="9" t="s">
        <v>178</v>
      </c>
      <c r="B47" s="9"/>
      <c r="C47" s="91">
        <f t="shared" si="1"/>
        <v>0</v>
      </c>
      <c r="D47" s="100">
        <f t="shared" ref="D47:D48" si="21">L47</f>
        <v>0</v>
      </c>
      <c r="E47" s="91">
        <f t="shared" ref="E47:E48" si="22">R47</f>
        <v>0</v>
      </c>
      <c r="F47" s="144"/>
      <c r="G47" s="57"/>
      <c r="H47" s="10"/>
      <c r="I47" s="10"/>
      <c r="J47" s="111"/>
      <c r="K47" s="11"/>
      <c r="L47" s="12">
        <f>I47*J47*K47</f>
        <v>0</v>
      </c>
      <c r="M47" s="10"/>
      <c r="N47" s="10"/>
      <c r="O47" s="10"/>
      <c r="P47" s="111"/>
      <c r="Q47" s="11"/>
      <c r="R47" s="12">
        <f>O47*P47*Q47</f>
        <v>0</v>
      </c>
    </row>
    <row r="48" spans="1:18" x14ac:dyDescent="0.2">
      <c r="A48" s="9" t="s">
        <v>179</v>
      </c>
      <c r="B48" s="9"/>
      <c r="C48" s="91">
        <f t="shared" si="1"/>
        <v>0</v>
      </c>
      <c r="D48" s="100">
        <f t="shared" si="21"/>
        <v>0</v>
      </c>
      <c r="E48" s="91">
        <f t="shared" si="22"/>
        <v>0</v>
      </c>
      <c r="F48" s="144"/>
      <c r="G48" s="57"/>
      <c r="H48" s="10"/>
      <c r="I48" s="10"/>
      <c r="J48" s="111"/>
      <c r="K48" s="11"/>
      <c r="L48" s="12">
        <f>I48*J48*K48</f>
        <v>0</v>
      </c>
      <c r="M48" s="10"/>
      <c r="N48" s="10"/>
      <c r="O48" s="10"/>
      <c r="P48" s="111"/>
      <c r="Q48" s="11"/>
      <c r="R48" s="12">
        <f>O48*P48*Q48</f>
        <v>0</v>
      </c>
    </row>
    <row r="49" spans="1:18" x14ac:dyDescent="0.2">
      <c r="A49" s="32"/>
      <c r="B49" s="33" t="s">
        <v>22</v>
      </c>
      <c r="C49" s="122">
        <f>SUM(C47:C48)</f>
        <v>0</v>
      </c>
      <c r="D49" s="122">
        <f t="shared" ref="D49:E49" si="23">SUM(D47:D48)</f>
        <v>0</v>
      </c>
      <c r="E49" s="122">
        <f t="shared" si="23"/>
        <v>0</v>
      </c>
      <c r="F49" s="143"/>
      <c r="G49" s="68"/>
      <c r="H49" s="38"/>
      <c r="I49" s="38"/>
      <c r="J49" s="113"/>
      <c r="K49" s="39"/>
      <c r="L49" s="36">
        <f>SUM(L47:L48)</f>
        <v>0</v>
      </c>
      <c r="M49" s="38"/>
      <c r="N49" s="38"/>
      <c r="O49" s="38"/>
      <c r="P49" s="113"/>
      <c r="Q49" s="39"/>
      <c r="R49" s="36">
        <f>SUM(R47:R48)</f>
        <v>0</v>
      </c>
    </row>
    <row r="50" spans="1:18" s="22" customFormat="1" x14ac:dyDescent="0.2">
      <c r="A50" s="9"/>
      <c r="B50" s="28"/>
      <c r="C50" s="90"/>
      <c r="D50" s="102"/>
      <c r="E50" s="90"/>
      <c r="F50" s="143"/>
      <c r="G50" s="61"/>
      <c r="H50" s="45"/>
      <c r="I50" s="45"/>
      <c r="J50" s="115"/>
      <c r="K50" s="46"/>
      <c r="L50" s="21"/>
      <c r="M50" s="45"/>
      <c r="N50" s="45"/>
      <c r="O50" s="45"/>
      <c r="P50" s="115"/>
      <c r="Q50" s="46"/>
      <c r="R50" s="21"/>
    </row>
    <row r="51" spans="1:18" x14ac:dyDescent="0.2">
      <c r="A51" s="28">
        <v>2.4</v>
      </c>
      <c r="B51" s="28" t="s">
        <v>23</v>
      </c>
      <c r="C51" s="91"/>
      <c r="D51" s="100"/>
      <c r="E51" s="91"/>
      <c r="F51" s="144"/>
      <c r="G51" s="57"/>
      <c r="H51" s="10"/>
      <c r="I51" s="10"/>
      <c r="J51" s="111"/>
      <c r="K51" s="11"/>
      <c r="L51" s="12"/>
      <c r="M51" s="10"/>
      <c r="N51" s="10"/>
      <c r="O51" s="10"/>
      <c r="P51" s="111"/>
      <c r="Q51" s="11"/>
      <c r="R51" s="12"/>
    </row>
    <row r="52" spans="1:18" x14ac:dyDescent="0.2">
      <c r="A52" s="9" t="s">
        <v>181</v>
      </c>
      <c r="B52" s="9"/>
      <c r="C52" s="91">
        <f t="shared" si="1"/>
        <v>0</v>
      </c>
      <c r="D52" s="100">
        <f t="shared" ref="D52:D53" si="24">L52</f>
        <v>0</v>
      </c>
      <c r="E52" s="91">
        <f t="shared" ref="E52:E53" si="25">R52</f>
        <v>0</v>
      </c>
      <c r="F52" s="144"/>
      <c r="G52" s="57"/>
      <c r="H52" s="10"/>
      <c r="I52" s="10"/>
      <c r="J52" s="111"/>
      <c r="K52" s="11"/>
      <c r="L52" s="12">
        <f>I52*J52*K52</f>
        <v>0</v>
      </c>
      <c r="M52" s="10"/>
      <c r="N52" s="10"/>
      <c r="O52" s="10"/>
      <c r="P52" s="111"/>
      <c r="Q52" s="11"/>
      <c r="R52" s="12">
        <f>O52*P52*Q52</f>
        <v>0</v>
      </c>
    </row>
    <row r="53" spans="1:18" x14ac:dyDescent="0.2">
      <c r="A53" s="9" t="s">
        <v>182</v>
      </c>
      <c r="B53" s="9"/>
      <c r="C53" s="91">
        <f t="shared" si="1"/>
        <v>0</v>
      </c>
      <c r="D53" s="100">
        <f t="shared" si="24"/>
        <v>0</v>
      </c>
      <c r="E53" s="91">
        <f t="shared" si="25"/>
        <v>0</v>
      </c>
      <c r="F53" s="144"/>
      <c r="G53" s="57"/>
      <c r="H53" s="10"/>
      <c r="I53" s="10"/>
      <c r="J53" s="111"/>
      <c r="K53" s="11"/>
      <c r="L53" s="12">
        <f>I53*J53*K53</f>
        <v>0</v>
      </c>
      <c r="M53" s="10"/>
      <c r="N53" s="10"/>
      <c r="O53" s="10"/>
      <c r="P53" s="111"/>
      <c r="Q53" s="11"/>
      <c r="R53" s="12">
        <f>O53*P53*Q53</f>
        <v>0</v>
      </c>
    </row>
    <row r="54" spans="1:18" x14ac:dyDescent="0.2">
      <c r="A54" s="32"/>
      <c r="B54" s="33" t="s">
        <v>24</v>
      </c>
      <c r="C54" s="123">
        <f>SUM(C52:C53)</f>
        <v>0</v>
      </c>
      <c r="D54" s="123">
        <f t="shared" ref="D54:E54" si="26">SUM(D52:D53)</f>
        <v>0</v>
      </c>
      <c r="E54" s="123">
        <f t="shared" si="26"/>
        <v>0</v>
      </c>
      <c r="F54" s="144"/>
      <c r="G54" s="58"/>
      <c r="H54" s="34"/>
      <c r="I54" s="34"/>
      <c r="J54" s="112"/>
      <c r="K54" s="35"/>
      <c r="L54" s="37">
        <f>SUM(L52:L53)</f>
        <v>0</v>
      </c>
      <c r="M54" s="34"/>
      <c r="N54" s="34"/>
      <c r="O54" s="34"/>
      <c r="P54" s="112"/>
      <c r="Q54" s="35"/>
      <c r="R54" s="37">
        <f>SUM(R52:R53)</f>
        <v>0</v>
      </c>
    </row>
    <row r="55" spans="1:18" x14ac:dyDescent="0.2">
      <c r="A55" s="40"/>
      <c r="B55" s="41" t="s">
        <v>17</v>
      </c>
      <c r="C55" s="96">
        <f>C39+C44+C49+C54</f>
        <v>0</v>
      </c>
      <c r="D55" s="96">
        <f t="shared" ref="D55:E55" si="27">D39+D44+D49+D54</f>
        <v>0</v>
      </c>
      <c r="E55" s="96">
        <f t="shared" si="27"/>
        <v>0</v>
      </c>
      <c r="F55" s="143"/>
      <c r="G55" s="59"/>
      <c r="H55" s="42"/>
      <c r="I55" s="42"/>
      <c r="J55" s="114"/>
      <c r="K55" s="43"/>
      <c r="L55" s="44">
        <f>L39+L44+L49+L54</f>
        <v>0</v>
      </c>
      <c r="M55" s="42"/>
      <c r="N55" s="42"/>
      <c r="O55" s="42"/>
      <c r="P55" s="114"/>
      <c r="Q55" s="43"/>
      <c r="R55" s="44">
        <f>R39+R44+R49+R54</f>
        <v>0</v>
      </c>
    </row>
    <row r="56" spans="1:18" x14ac:dyDescent="0.2">
      <c r="A56" s="9"/>
      <c r="B56" s="9"/>
      <c r="C56" s="91"/>
      <c r="D56" s="100"/>
      <c r="E56" s="91"/>
      <c r="F56" s="144"/>
      <c r="G56" s="57"/>
      <c r="H56" s="10"/>
      <c r="I56" s="10"/>
      <c r="J56" s="111"/>
      <c r="K56" s="11"/>
      <c r="L56" s="12"/>
      <c r="M56" s="10"/>
      <c r="N56" s="10"/>
      <c r="O56" s="10"/>
      <c r="P56" s="111"/>
      <c r="Q56" s="11"/>
      <c r="R56" s="12"/>
    </row>
    <row r="57" spans="1:18" x14ac:dyDescent="0.2">
      <c r="A57" s="28">
        <v>3</v>
      </c>
      <c r="B57" s="28" t="s">
        <v>15</v>
      </c>
      <c r="C57" s="91"/>
      <c r="D57" s="100"/>
      <c r="E57" s="91"/>
      <c r="F57" s="144"/>
      <c r="G57" s="57"/>
      <c r="H57" s="10"/>
      <c r="I57" s="10"/>
      <c r="J57" s="111"/>
      <c r="K57" s="11"/>
      <c r="L57" s="12"/>
      <c r="M57" s="10"/>
      <c r="N57" s="10"/>
      <c r="O57" s="10"/>
      <c r="P57" s="111"/>
      <c r="Q57" s="11"/>
      <c r="R57" s="12"/>
    </row>
    <row r="58" spans="1:18" x14ac:dyDescent="0.2">
      <c r="A58" s="28">
        <v>3.1</v>
      </c>
      <c r="B58" s="28" t="s">
        <v>12</v>
      </c>
      <c r="C58" s="91"/>
      <c r="D58" s="100"/>
      <c r="E58" s="91"/>
      <c r="F58" s="144"/>
      <c r="G58" s="57"/>
      <c r="H58" s="10"/>
      <c r="I58" s="10"/>
      <c r="J58" s="111"/>
      <c r="K58" s="11"/>
      <c r="L58" s="12"/>
      <c r="M58" s="10"/>
      <c r="N58" s="10"/>
      <c r="O58" s="10"/>
      <c r="P58" s="111"/>
      <c r="Q58" s="11"/>
      <c r="R58" s="12"/>
    </row>
    <row r="59" spans="1:18" x14ac:dyDescent="0.2">
      <c r="A59" s="9" t="s">
        <v>5</v>
      </c>
      <c r="B59" s="9"/>
      <c r="C59" s="91">
        <f t="shared" si="1"/>
        <v>0</v>
      </c>
      <c r="D59" s="100">
        <f t="shared" ref="D59:D60" si="28">L59</f>
        <v>0</v>
      </c>
      <c r="E59" s="91">
        <f t="shared" ref="E59:E60" si="29">R59</f>
        <v>0</v>
      </c>
      <c r="F59" s="144"/>
      <c r="G59" s="57"/>
      <c r="H59" s="10"/>
      <c r="I59" s="10"/>
      <c r="J59" s="111"/>
      <c r="K59" s="11"/>
      <c r="L59" s="12">
        <f>I59*J59*K59</f>
        <v>0</v>
      </c>
      <c r="M59" s="10"/>
      <c r="N59" s="10"/>
      <c r="O59" s="10"/>
      <c r="P59" s="111"/>
      <c r="Q59" s="11"/>
      <c r="R59" s="12">
        <f>O59*P59*Q59</f>
        <v>0</v>
      </c>
    </row>
    <row r="60" spans="1:18" x14ac:dyDescent="0.2">
      <c r="A60" s="9" t="s">
        <v>6</v>
      </c>
      <c r="B60" s="9"/>
      <c r="C60" s="91">
        <f t="shared" si="1"/>
        <v>0</v>
      </c>
      <c r="D60" s="100">
        <f t="shared" si="28"/>
        <v>0</v>
      </c>
      <c r="E60" s="91">
        <f t="shared" si="29"/>
        <v>0</v>
      </c>
      <c r="F60" s="144"/>
      <c r="G60" s="57"/>
      <c r="H60" s="10"/>
      <c r="I60" s="10"/>
      <c r="J60" s="111"/>
      <c r="K60" s="11"/>
      <c r="L60" s="12">
        <f>I60*J60*K60</f>
        <v>0</v>
      </c>
      <c r="M60" s="10"/>
      <c r="N60" s="10"/>
      <c r="O60" s="10"/>
      <c r="P60" s="111"/>
      <c r="Q60" s="11"/>
      <c r="R60" s="12">
        <f>O60*P60*Q60</f>
        <v>0</v>
      </c>
    </row>
    <row r="61" spans="1:18" x14ac:dyDescent="0.2">
      <c r="A61" s="32"/>
      <c r="B61" s="33" t="s">
        <v>19</v>
      </c>
      <c r="C61" s="122">
        <f>SUM(C59:C60)</f>
        <v>0</v>
      </c>
      <c r="D61" s="122">
        <f t="shared" ref="D61:E61" si="30">SUM(D59:D60)</f>
        <v>0</v>
      </c>
      <c r="E61" s="122">
        <f t="shared" si="30"/>
        <v>0</v>
      </c>
      <c r="F61" s="143"/>
      <c r="G61" s="58"/>
      <c r="H61" s="34"/>
      <c r="I61" s="34"/>
      <c r="J61" s="112"/>
      <c r="K61" s="35"/>
      <c r="L61" s="36">
        <f>SUM(L59:L60)</f>
        <v>0</v>
      </c>
      <c r="M61" s="34"/>
      <c r="N61" s="34"/>
      <c r="O61" s="34"/>
      <c r="P61" s="112"/>
      <c r="Q61" s="35"/>
      <c r="R61" s="36">
        <f>SUM(R59:R60)</f>
        <v>0</v>
      </c>
    </row>
    <row r="62" spans="1:18" s="22" customFormat="1" x14ac:dyDescent="0.2">
      <c r="A62" s="9"/>
      <c r="B62" s="28"/>
      <c r="C62" s="90"/>
      <c r="D62" s="102"/>
      <c r="E62" s="90"/>
      <c r="F62" s="143"/>
      <c r="G62" s="57"/>
      <c r="H62" s="10"/>
      <c r="I62" s="10"/>
      <c r="J62" s="111"/>
      <c r="K62" s="11"/>
      <c r="L62" s="21"/>
      <c r="M62" s="10"/>
      <c r="N62" s="10"/>
      <c r="O62" s="10"/>
      <c r="P62" s="111"/>
      <c r="Q62" s="11"/>
      <c r="R62" s="21"/>
    </row>
    <row r="63" spans="1:18" x14ac:dyDescent="0.2">
      <c r="A63" s="28">
        <v>3.2</v>
      </c>
      <c r="B63" s="28" t="s">
        <v>16</v>
      </c>
      <c r="C63" s="91"/>
      <c r="D63" s="100"/>
      <c r="E63" s="91"/>
      <c r="F63" s="144"/>
      <c r="G63" s="57"/>
      <c r="H63" s="10"/>
      <c r="I63" s="10"/>
      <c r="J63" s="111"/>
      <c r="K63" s="11"/>
      <c r="L63" s="12"/>
      <c r="M63" s="10"/>
      <c r="N63" s="10"/>
      <c r="O63" s="10"/>
      <c r="P63" s="111"/>
      <c r="Q63" s="11"/>
      <c r="R63" s="12"/>
    </row>
    <row r="64" spans="1:18" x14ac:dyDescent="0.2">
      <c r="A64" s="9" t="s">
        <v>183</v>
      </c>
      <c r="B64" s="9"/>
      <c r="C64" s="91">
        <f>D64+E64</f>
        <v>0</v>
      </c>
      <c r="D64" s="100">
        <f t="shared" ref="D64:D65" si="31">L64</f>
        <v>0</v>
      </c>
      <c r="E64" s="91">
        <f t="shared" ref="E64:E65" si="32">R64</f>
        <v>0</v>
      </c>
      <c r="F64" s="144"/>
      <c r="G64" s="57"/>
      <c r="H64" s="10"/>
      <c r="I64" s="10"/>
      <c r="J64" s="111"/>
      <c r="K64" s="11"/>
      <c r="L64" s="12">
        <f>I64*J64*K64</f>
        <v>0</v>
      </c>
      <c r="M64" s="10"/>
      <c r="N64" s="10"/>
      <c r="O64" s="10"/>
      <c r="P64" s="111"/>
      <c r="Q64" s="11"/>
      <c r="R64" s="12">
        <f>O64*P64*Q64</f>
        <v>0</v>
      </c>
    </row>
    <row r="65" spans="1:18" x14ac:dyDescent="0.2">
      <c r="A65" s="9" t="s">
        <v>184</v>
      </c>
      <c r="B65" s="9"/>
      <c r="C65" s="91">
        <f t="shared" si="1"/>
        <v>0</v>
      </c>
      <c r="D65" s="100">
        <f t="shared" si="31"/>
        <v>0</v>
      </c>
      <c r="E65" s="91">
        <f t="shared" si="32"/>
        <v>0</v>
      </c>
      <c r="F65" s="144"/>
      <c r="G65" s="57"/>
      <c r="H65" s="10"/>
      <c r="I65" s="10"/>
      <c r="J65" s="111"/>
      <c r="K65" s="11"/>
      <c r="L65" s="12">
        <f>I65*J65*K65</f>
        <v>0</v>
      </c>
      <c r="M65" s="10"/>
      <c r="N65" s="10"/>
      <c r="O65" s="10"/>
      <c r="P65" s="111"/>
      <c r="Q65" s="11"/>
      <c r="R65" s="12">
        <f>O65*P65*Q65</f>
        <v>0</v>
      </c>
    </row>
    <row r="66" spans="1:18" x14ac:dyDescent="0.2">
      <c r="A66" s="32"/>
      <c r="B66" s="33" t="s">
        <v>20</v>
      </c>
      <c r="C66" s="122">
        <f>SUM(C64:C65)</f>
        <v>0</v>
      </c>
      <c r="D66" s="122">
        <f t="shared" ref="D66:E66" si="33">SUM(D64:D65)</f>
        <v>0</v>
      </c>
      <c r="E66" s="122">
        <f t="shared" si="33"/>
        <v>0</v>
      </c>
      <c r="F66" s="143"/>
      <c r="G66" s="58"/>
      <c r="H66" s="34"/>
      <c r="I66" s="34"/>
      <c r="J66" s="112"/>
      <c r="K66" s="35"/>
      <c r="L66" s="36">
        <f>SUM(L64:L65)</f>
        <v>0</v>
      </c>
      <c r="M66" s="38"/>
      <c r="N66" s="34"/>
      <c r="O66" s="34"/>
      <c r="P66" s="112"/>
      <c r="Q66" s="35"/>
      <c r="R66" s="36">
        <f>SUM(R64:R65)</f>
        <v>0</v>
      </c>
    </row>
    <row r="67" spans="1:18" x14ac:dyDescent="0.2">
      <c r="A67" s="40"/>
      <c r="B67" s="41" t="s">
        <v>18</v>
      </c>
      <c r="C67" s="96">
        <f>C61+C66</f>
        <v>0</v>
      </c>
      <c r="D67" s="96">
        <f t="shared" ref="D67:E67" si="34">D61+D66</f>
        <v>0</v>
      </c>
      <c r="E67" s="96">
        <f t="shared" si="34"/>
        <v>0</v>
      </c>
      <c r="F67" s="144"/>
      <c r="G67" s="59"/>
      <c r="H67" s="42"/>
      <c r="I67" s="42"/>
      <c r="J67" s="114"/>
      <c r="K67" s="43"/>
      <c r="L67" s="44">
        <f>L61+L66</f>
        <v>0</v>
      </c>
      <c r="M67" s="42"/>
      <c r="N67" s="42"/>
      <c r="O67" s="42"/>
      <c r="P67" s="114"/>
      <c r="Q67" s="43"/>
      <c r="R67" s="44">
        <f>R61+R66</f>
        <v>0</v>
      </c>
    </row>
    <row r="68" spans="1:18" x14ac:dyDescent="0.2">
      <c r="A68" s="28"/>
      <c r="B68" s="28"/>
      <c r="C68" s="91"/>
      <c r="D68" s="100"/>
      <c r="E68" s="91"/>
      <c r="F68" s="144"/>
      <c r="G68" s="57"/>
      <c r="H68" s="10"/>
      <c r="I68" s="10"/>
      <c r="J68" s="111"/>
      <c r="K68" s="11"/>
      <c r="L68" s="12"/>
      <c r="M68" s="10"/>
      <c r="N68" s="10"/>
      <c r="O68" s="10"/>
      <c r="P68" s="111"/>
      <c r="Q68" s="11"/>
      <c r="R68" s="12"/>
    </row>
    <row r="69" spans="1:18" x14ac:dyDescent="0.2">
      <c r="A69" s="28">
        <v>4</v>
      </c>
      <c r="B69" s="28" t="s">
        <v>25</v>
      </c>
      <c r="C69" s="91"/>
      <c r="D69" s="100"/>
      <c r="E69" s="91"/>
      <c r="F69" s="144"/>
      <c r="G69" s="57"/>
      <c r="H69" s="10"/>
      <c r="I69" s="10"/>
      <c r="J69" s="111"/>
      <c r="K69" s="11"/>
      <c r="L69" s="12"/>
      <c r="M69" s="10"/>
      <c r="N69" s="10"/>
      <c r="O69" s="10"/>
      <c r="P69" s="111"/>
      <c r="Q69" s="11"/>
      <c r="R69" s="12"/>
    </row>
    <row r="70" spans="1:18" x14ac:dyDescent="0.2">
      <c r="A70" s="28">
        <v>4.0999999999999996</v>
      </c>
      <c r="B70" s="28" t="s">
        <v>12</v>
      </c>
      <c r="C70" s="91"/>
      <c r="D70" s="100"/>
      <c r="E70" s="91"/>
      <c r="F70" s="144"/>
      <c r="G70" s="57"/>
      <c r="H70" s="10"/>
      <c r="I70" s="10"/>
      <c r="J70" s="111"/>
      <c r="K70" s="11"/>
      <c r="L70" s="12"/>
      <c r="M70" s="10"/>
      <c r="N70" s="10"/>
      <c r="O70" s="10"/>
      <c r="P70" s="111"/>
      <c r="Q70" s="11"/>
      <c r="R70" s="12"/>
    </row>
    <row r="71" spans="1:18" x14ac:dyDescent="0.2">
      <c r="A71" s="9" t="s">
        <v>185</v>
      </c>
      <c r="B71" s="9"/>
      <c r="C71" s="91">
        <f t="shared" si="1"/>
        <v>0</v>
      </c>
      <c r="D71" s="100">
        <f t="shared" ref="D71:D72" si="35">L71</f>
        <v>0</v>
      </c>
      <c r="E71" s="91">
        <f t="shared" ref="E71:E72" si="36">R71</f>
        <v>0</v>
      </c>
      <c r="F71" s="144"/>
      <c r="G71" s="57"/>
      <c r="H71" s="10"/>
      <c r="I71" s="10"/>
      <c r="J71" s="111"/>
      <c r="K71" s="11"/>
      <c r="L71" s="12">
        <f>I71*J71*K71</f>
        <v>0</v>
      </c>
      <c r="M71" s="10"/>
      <c r="N71" s="10"/>
      <c r="O71" s="10"/>
      <c r="P71" s="111"/>
      <c r="Q71" s="11"/>
      <c r="R71" s="12">
        <f>O71*P71*Q71</f>
        <v>0</v>
      </c>
    </row>
    <row r="72" spans="1:18" x14ac:dyDescent="0.2">
      <c r="A72" s="9" t="s">
        <v>186</v>
      </c>
      <c r="B72" s="9"/>
      <c r="C72" s="91">
        <f t="shared" si="1"/>
        <v>0</v>
      </c>
      <c r="D72" s="100">
        <f t="shared" si="35"/>
        <v>0</v>
      </c>
      <c r="E72" s="91">
        <f t="shared" si="36"/>
        <v>0</v>
      </c>
      <c r="F72" s="144"/>
      <c r="G72" s="57"/>
      <c r="H72" s="10"/>
      <c r="I72" s="10"/>
      <c r="J72" s="111"/>
      <c r="K72" s="11"/>
      <c r="L72" s="12">
        <f>I72*J72*K72</f>
        <v>0</v>
      </c>
      <c r="M72" s="10"/>
      <c r="N72" s="10"/>
      <c r="O72" s="10"/>
      <c r="P72" s="111"/>
      <c r="Q72" s="11"/>
      <c r="R72" s="12">
        <f>O72*P72*Q72</f>
        <v>0</v>
      </c>
    </row>
    <row r="73" spans="1:18" x14ac:dyDescent="0.2">
      <c r="A73" s="32"/>
      <c r="B73" s="33" t="s">
        <v>19</v>
      </c>
      <c r="C73" s="122">
        <f>SUM(C71:C72)</f>
        <v>0</v>
      </c>
      <c r="D73" s="122">
        <f t="shared" ref="D73:E73" si="37">SUM(D71:D72)</f>
        <v>0</v>
      </c>
      <c r="E73" s="122">
        <f t="shared" si="37"/>
        <v>0</v>
      </c>
      <c r="F73" s="143"/>
      <c r="G73" s="58"/>
      <c r="H73" s="34"/>
      <c r="I73" s="34"/>
      <c r="J73" s="112"/>
      <c r="K73" s="35"/>
      <c r="L73" s="36">
        <f>SUM(L71:L72)</f>
        <v>0</v>
      </c>
      <c r="M73" s="34"/>
      <c r="N73" s="34"/>
      <c r="O73" s="34"/>
      <c r="P73" s="112"/>
      <c r="Q73" s="35"/>
      <c r="R73" s="36">
        <f>SUM(R71:R72)</f>
        <v>0</v>
      </c>
    </row>
    <row r="74" spans="1:18" s="22" customFormat="1" x14ac:dyDescent="0.2">
      <c r="A74" s="9"/>
      <c r="B74" s="28"/>
      <c r="C74" s="90"/>
      <c r="D74" s="102"/>
      <c r="E74" s="90"/>
      <c r="F74" s="143"/>
      <c r="G74" s="57"/>
      <c r="H74" s="10"/>
      <c r="I74" s="10"/>
      <c r="J74" s="111"/>
      <c r="K74" s="11"/>
      <c r="L74" s="21"/>
      <c r="M74" s="10"/>
      <c r="N74" s="10"/>
      <c r="O74" s="10"/>
      <c r="P74" s="111"/>
      <c r="Q74" s="11"/>
      <c r="R74" s="21"/>
    </row>
    <row r="75" spans="1:18" x14ac:dyDescent="0.2">
      <c r="A75" s="28">
        <v>4.2</v>
      </c>
      <c r="B75" s="28" t="s">
        <v>16</v>
      </c>
      <c r="C75" s="91"/>
      <c r="D75" s="100"/>
      <c r="E75" s="91"/>
      <c r="F75" s="144"/>
      <c r="G75" s="57"/>
      <c r="H75" s="10"/>
      <c r="I75" s="10"/>
      <c r="J75" s="111"/>
      <c r="K75" s="11"/>
      <c r="L75" s="12"/>
      <c r="M75" s="10"/>
      <c r="N75" s="10"/>
      <c r="O75" s="10"/>
      <c r="P75" s="111"/>
      <c r="Q75" s="11"/>
      <c r="R75" s="12"/>
    </row>
    <row r="76" spans="1:18" x14ac:dyDescent="0.2">
      <c r="A76" s="9" t="s">
        <v>187</v>
      </c>
      <c r="B76" s="9"/>
      <c r="C76" s="91">
        <f t="shared" si="1"/>
        <v>0</v>
      </c>
      <c r="D76" s="100">
        <f t="shared" ref="D76:D77" si="38">L76</f>
        <v>0</v>
      </c>
      <c r="E76" s="91">
        <f t="shared" ref="E76:E77" si="39">R76</f>
        <v>0</v>
      </c>
      <c r="F76" s="144"/>
      <c r="G76" s="57"/>
      <c r="H76" s="10"/>
      <c r="I76" s="10"/>
      <c r="J76" s="111"/>
      <c r="K76" s="11"/>
      <c r="L76" s="12">
        <f>I76*J76*K76</f>
        <v>0</v>
      </c>
      <c r="M76" s="10"/>
      <c r="N76" s="10"/>
      <c r="O76" s="10"/>
      <c r="P76" s="111"/>
      <c r="Q76" s="11"/>
      <c r="R76" s="12">
        <f>O76*P76*Q76</f>
        <v>0</v>
      </c>
    </row>
    <row r="77" spans="1:18" x14ac:dyDescent="0.2">
      <c r="A77" s="9" t="s">
        <v>188</v>
      </c>
      <c r="B77" s="9"/>
      <c r="C77" s="91">
        <f t="shared" si="1"/>
        <v>0</v>
      </c>
      <c r="D77" s="100">
        <f t="shared" si="38"/>
        <v>0</v>
      </c>
      <c r="E77" s="91">
        <f t="shared" si="39"/>
        <v>0</v>
      </c>
      <c r="F77" s="144"/>
      <c r="G77" s="57"/>
      <c r="H77" s="10"/>
      <c r="I77" s="10"/>
      <c r="J77" s="111"/>
      <c r="K77" s="11"/>
      <c r="L77" s="12">
        <f>I77*J77*K77</f>
        <v>0</v>
      </c>
      <c r="M77" s="10"/>
      <c r="N77" s="10"/>
      <c r="O77" s="10"/>
      <c r="P77" s="111"/>
      <c r="Q77" s="11"/>
      <c r="R77" s="12">
        <f>O77*P77*Q77</f>
        <v>0</v>
      </c>
    </row>
    <row r="78" spans="1:18" x14ac:dyDescent="0.2">
      <c r="A78" s="32"/>
      <c r="B78" s="33" t="s">
        <v>20</v>
      </c>
      <c r="C78" s="122">
        <f>SUM(C76:C77)</f>
        <v>0</v>
      </c>
      <c r="D78" s="122">
        <f t="shared" ref="D78:E78" si="40">SUM(D76:D77)</f>
        <v>0</v>
      </c>
      <c r="E78" s="122">
        <f t="shared" si="40"/>
        <v>0</v>
      </c>
      <c r="F78" s="143"/>
      <c r="G78" s="58"/>
      <c r="H78" s="34"/>
      <c r="I78" s="34"/>
      <c r="J78" s="112"/>
      <c r="K78" s="35"/>
      <c r="L78" s="36">
        <f>SUM(L76:L77)</f>
        <v>0</v>
      </c>
      <c r="M78" s="38"/>
      <c r="N78" s="34"/>
      <c r="O78" s="34"/>
      <c r="P78" s="112"/>
      <c r="Q78" s="35"/>
      <c r="R78" s="36">
        <f>SUM(R76:R77)</f>
        <v>0</v>
      </c>
    </row>
    <row r="79" spans="1:18" x14ac:dyDescent="0.2">
      <c r="A79" s="40"/>
      <c r="B79" s="41" t="s">
        <v>26</v>
      </c>
      <c r="C79" s="96">
        <f>C73+C78</f>
        <v>0</v>
      </c>
      <c r="D79" s="96">
        <f t="shared" ref="D79:E79" si="41">D73+D78</f>
        <v>0</v>
      </c>
      <c r="E79" s="96">
        <f t="shared" si="41"/>
        <v>0</v>
      </c>
      <c r="F79" s="144"/>
      <c r="G79" s="59"/>
      <c r="H79" s="42"/>
      <c r="I79" s="42"/>
      <c r="J79" s="114"/>
      <c r="K79" s="43"/>
      <c r="L79" s="44">
        <f>L73+L78</f>
        <v>0</v>
      </c>
      <c r="M79" s="42"/>
      <c r="N79" s="42"/>
      <c r="O79" s="42"/>
      <c r="P79" s="114"/>
      <c r="Q79" s="43"/>
      <c r="R79" s="44">
        <f>R73+R78</f>
        <v>0</v>
      </c>
    </row>
    <row r="80" spans="1:18" s="22" customFormat="1" x14ac:dyDescent="0.2">
      <c r="A80" s="9"/>
      <c r="B80" s="28"/>
      <c r="C80" s="90"/>
      <c r="D80" s="102"/>
      <c r="E80" s="90"/>
      <c r="F80" s="144"/>
      <c r="G80" s="57"/>
      <c r="H80" s="10"/>
      <c r="I80" s="10"/>
      <c r="J80" s="111"/>
      <c r="K80" s="11"/>
      <c r="L80" s="21"/>
      <c r="M80" s="10"/>
      <c r="N80" s="10"/>
      <c r="O80" s="10"/>
      <c r="P80" s="111"/>
      <c r="Q80" s="11"/>
      <c r="R80" s="21"/>
    </row>
    <row r="81" spans="1:18" x14ac:dyDescent="0.2">
      <c r="A81" s="40"/>
      <c r="B81" s="98" t="s">
        <v>230</v>
      </c>
      <c r="C81" s="130">
        <f>C33+C55+C67+C79</f>
        <v>0</v>
      </c>
      <c r="D81" s="130">
        <f t="shared" ref="D81:E81" si="42">D33+D55+D67+D79</f>
        <v>0</v>
      </c>
      <c r="E81" s="135">
        <f t="shared" si="42"/>
        <v>0</v>
      </c>
      <c r="F81" s="104"/>
      <c r="G81" s="126"/>
      <c r="H81" s="104"/>
      <c r="I81" s="104"/>
      <c r="J81" s="104"/>
      <c r="K81" s="104"/>
      <c r="L81" s="184">
        <f>L33+L55+L67+L79</f>
        <v>0</v>
      </c>
      <c r="M81" s="126"/>
      <c r="N81" s="104"/>
      <c r="O81" s="104"/>
      <c r="P81" s="104"/>
      <c r="Q81" s="104"/>
      <c r="R81" s="134">
        <f>R33+R55+R67+R79</f>
        <v>0</v>
      </c>
    </row>
    <row r="82" spans="1:18" s="22" customFormat="1" x14ac:dyDescent="0.2">
      <c r="A82" s="9"/>
      <c r="B82" s="99"/>
      <c r="C82" s="91"/>
      <c r="D82" s="100"/>
      <c r="E82" s="91"/>
      <c r="F82" s="10"/>
      <c r="G82" s="57"/>
      <c r="H82" s="101"/>
      <c r="I82" s="102"/>
      <c r="J82" s="102"/>
      <c r="K82" s="103"/>
      <c r="L82" s="185"/>
      <c r="M82" s="183"/>
      <c r="N82" s="103"/>
      <c r="O82" s="103"/>
      <c r="P82" s="103"/>
      <c r="Q82" s="103"/>
      <c r="R82" s="103"/>
    </row>
    <row r="83" spans="1:18" s="22" customFormat="1" x14ac:dyDescent="0.2">
      <c r="A83" s="9"/>
      <c r="B83" s="28"/>
      <c r="C83" s="90"/>
      <c r="D83" s="100"/>
      <c r="E83" s="91"/>
      <c r="F83" s="144"/>
      <c r="G83" s="57"/>
      <c r="H83" s="10"/>
      <c r="I83" s="10"/>
      <c r="J83" s="111"/>
      <c r="K83" s="11"/>
      <c r="L83" s="21"/>
      <c r="M83" s="10"/>
      <c r="N83" s="10"/>
      <c r="O83" s="10"/>
      <c r="P83" s="111"/>
      <c r="Q83" s="11"/>
      <c r="R83" s="21"/>
    </row>
    <row r="84" spans="1:18" x14ac:dyDescent="0.2">
      <c r="A84" s="18"/>
      <c r="B84" s="18"/>
      <c r="C84" s="90"/>
      <c r="D84" s="100"/>
      <c r="E84" s="91"/>
      <c r="F84" s="143"/>
      <c r="G84" s="57"/>
      <c r="H84" s="10"/>
      <c r="I84" s="19"/>
      <c r="J84" s="116"/>
      <c r="K84" s="20"/>
      <c r="L84" s="21"/>
      <c r="M84" s="10"/>
      <c r="N84" s="10"/>
      <c r="O84" s="19"/>
      <c r="P84" s="116"/>
      <c r="Q84" s="20"/>
      <c r="R84" s="21"/>
    </row>
    <row r="85" spans="1:18" x14ac:dyDescent="0.2">
      <c r="A85" s="4" t="s">
        <v>27</v>
      </c>
      <c r="B85" s="4" t="s">
        <v>162</v>
      </c>
      <c r="C85" s="124"/>
      <c r="D85" s="100"/>
      <c r="E85" s="91"/>
      <c r="F85" s="143"/>
      <c r="G85" s="60"/>
      <c r="H85" s="5"/>
      <c r="I85" s="5"/>
      <c r="J85" s="117"/>
      <c r="K85" s="6"/>
      <c r="L85" s="7"/>
      <c r="M85" s="5"/>
      <c r="N85" s="5"/>
      <c r="O85" s="5"/>
      <c r="P85" s="117"/>
      <c r="Q85" s="6"/>
      <c r="R85" s="7"/>
    </row>
    <row r="86" spans="1:18" x14ac:dyDescent="0.2">
      <c r="A86" s="18">
        <v>1</v>
      </c>
      <c r="B86" s="18" t="s">
        <v>38</v>
      </c>
      <c r="C86" s="90"/>
      <c r="D86" s="100"/>
      <c r="E86" s="91"/>
      <c r="F86" s="143"/>
      <c r="G86" s="61"/>
      <c r="H86" s="45"/>
      <c r="I86" s="45"/>
      <c r="J86" s="115"/>
      <c r="K86" s="46"/>
      <c r="L86" s="21"/>
      <c r="M86" s="45"/>
      <c r="N86" s="45"/>
      <c r="O86" s="45"/>
      <c r="P86" s="115"/>
      <c r="Q86" s="46"/>
      <c r="R86" s="21"/>
    </row>
    <row r="87" spans="1:18" x14ac:dyDescent="0.2">
      <c r="A87" s="9" t="s">
        <v>166</v>
      </c>
      <c r="B87" s="23"/>
      <c r="C87" s="91">
        <f t="shared" ref="C87:C133" si="43">D87+E87</f>
        <v>0</v>
      </c>
      <c r="D87" s="100">
        <f t="shared" ref="D87:D105" si="44">L87</f>
        <v>0</v>
      </c>
      <c r="E87" s="91">
        <f t="shared" ref="E87:E105" si="45">R87</f>
        <v>0</v>
      </c>
      <c r="F87" s="144"/>
      <c r="G87" s="57"/>
      <c r="H87" s="10"/>
      <c r="I87" s="10"/>
      <c r="J87" s="111"/>
      <c r="K87" s="11"/>
      <c r="L87" s="12">
        <f>I87*J87*K87</f>
        <v>0</v>
      </c>
      <c r="M87" s="10"/>
      <c r="N87" s="10"/>
      <c r="O87" s="10"/>
      <c r="P87" s="111"/>
      <c r="Q87" s="11"/>
      <c r="R87" s="12">
        <f>O87*P87*Q87</f>
        <v>0</v>
      </c>
    </row>
    <row r="88" spans="1:18" x14ac:dyDescent="0.2">
      <c r="A88" s="9" t="s">
        <v>167</v>
      </c>
      <c r="B88" s="23"/>
      <c r="C88" s="91">
        <f t="shared" si="43"/>
        <v>0</v>
      </c>
      <c r="D88" s="100">
        <f t="shared" si="44"/>
        <v>0</v>
      </c>
      <c r="E88" s="91">
        <f t="shared" si="45"/>
        <v>0</v>
      </c>
      <c r="F88" s="144"/>
      <c r="G88" s="57"/>
      <c r="H88" s="10"/>
      <c r="I88" s="10"/>
      <c r="J88" s="111"/>
      <c r="K88" s="11"/>
      <c r="L88" s="12">
        <f t="shared" ref="L88:L91" si="46">I88*J88*K88</f>
        <v>0</v>
      </c>
      <c r="M88" s="10"/>
      <c r="N88" s="10"/>
      <c r="O88" s="10"/>
      <c r="P88" s="111"/>
      <c r="Q88" s="11"/>
      <c r="R88" s="12">
        <f t="shared" ref="R88:R91" si="47">O88*P88*Q88</f>
        <v>0</v>
      </c>
    </row>
    <row r="89" spans="1:18" x14ac:dyDescent="0.2">
      <c r="A89" s="9" t="s">
        <v>189</v>
      </c>
      <c r="B89" s="23"/>
      <c r="C89" s="91">
        <f t="shared" si="43"/>
        <v>0</v>
      </c>
      <c r="D89" s="100">
        <f t="shared" si="44"/>
        <v>0</v>
      </c>
      <c r="E89" s="91">
        <f t="shared" si="45"/>
        <v>0</v>
      </c>
      <c r="F89" s="144"/>
      <c r="G89" s="57"/>
      <c r="H89" s="10"/>
      <c r="I89" s="10"/>
      <c r="J89" s="111"/>
      <c r="K89" s="11"/>
      <c r="L89" s="12">
        <f t="shared" si="46"/>
        <v>0</v>
      </c>
      <c r="M89" s="10"/>
      <c r="N89" s="10"/>
      <c r="O89" s="10"/>
      <c r="P89" s="111"/>
      <c r="Q89" s="11"/>
      <c r="R89" s="12">
        <f t="shared" si="47"/>
        <v>0</v>
      </c>
    </row>
    <row r="90" spans="1:18" x14ac:dyDescent="0.2">
      <c r="A90" s="9" t="s">
        <v>190</v>
      </c>
      <c r="B90" s="23"/>
      <c r="C90" s="91">
        <f t="shared" si="43"/>
        <v>0</v>
      </c>
      <c r="D90" s="100">
        <f t="shared" si="44"/>
        <v>0</v>
      </c>
      <c r="E90" s="91">
        <f t="shared" si="45"/>
        <v>0</v>
      </c>
      <c r="F90" s="144"/>
      <c r="G90" s="57"/>
      <c r="H90" s="10"/>
      <c r="I90" s="10"/>
      <c r="J90" s="111"/>
      <c r="K90" s="11"/>
      <c r="L90" s="12">
        <f t="shared" si="46"/>
        <v>0</v>
      </c>
      <c r="M90" s="10"/>
      <c r="N90" s="10"/>
      <c r="O90" s="10"/>
      <c r="P90" s="111"/>
      <c r="Q90" s="11"/>
      <c r="R90" s="12">
        <f t="shared" si="47"/>
        <v>0</v>
      </c>
    </row>
    <row r="91" spans="1:18" x14ac:dyDescent="0.2">
      <c r="A91" s="9" t="s">
        <v>191</v>
      </c>
      <c r="B91" s="23"/>
      <c r="C91" s="91">
        <f t="shared" si="43"/>
        <v>0</v>
      </c>
      <c r="D91" s="100">
        <f t="shared" si="44"/>
        <v>0</v>
      </c>
      <c r="E91" s="91">
        <f t="shared" si="45"/>
        <v>0</v>
      </c>
      <c r="F91" s="144"/>
      <c r="G91" s="57"/>
      <c r="H91" s="10"/>
      <c r="I91" s="10"/>
      <c r="J91" s="111"/>
      <c r="K91" s="11"/>
      <c r="L91" s="12">
        <f t="shared" si="46"/>
        <v>0</v>
      </c>
      <c r="M91" s="10"/>
      <c r="N91" s="10"/>
      <c r="O91" s="10"/>
      <c r="P91" s="111"/>
      <c r="Q91" s="11"/>
      <c r="R91" s="12">
        <f t="shared" si="47"/>
        <v>0</v>
      </c>
    </row>
    <row r="92" spans="1:18" x14ac:dyDescent="0.2">
      <c r="A92" s="40"/>
      <c r="B92" s="41" t="s">
        <v>39</v>
      </c>
      <c r="C92" s="96">
        <f>SUM(C87:C91)</f>
        <v>0</v>
      </c>
      <c r="D92" s="96">
        <f t="shared" ref="D92:E92" si="48">SUM(D87:D91)</f>
        <v>0</v>
      </c>
      <c r="E92" s="96">
        <f t="shared" si="48"/>
        <v>0</v>
      </c>
      <c r="F92" s="143"/>
      <c r="G92" s="69"/>
      <c r="H92" s="66"/>
      <c r="I92" s="66"/>
      <c r="J92" s="118"/>
      <c r="K92" s="67"/>
      <c r="L92" s="44">
        <f>SUM(L87:L91)</f>
        <v>0</v>
      </c>
      <c r="M92" s="66"/>
      <c r="N92" s="66"/>
      <c r="O92" s="66"/>
      <c r="P92" s="118"/>
      <c r="Q92" s="67"/>
      <c r="R92" s="44">
        <f>SUM(R87:R91)</f>
        <v>0</v>
      </c>
    </row>
    <row r="93" spans="1:18" s="22" customFormat="1" x14ac:dyDescent="0.2">
      <c r="A93" s="9"/>
      <c r="B93" s="28"/>
      <c r="C93" s="90"/>
      <c r="D93" s="100"/>
      <c r="E93" s="91"/>
      <c r="F93" s="143"/>
      <c r="G93" s="61"/>
      <c r="H93" s="45"/>
      <c r="I93" s="45"/>
      <c r="J93" s="115"/>
      <c r="K93" s="46"/>
      <c r="L93" s="21"/>
      <c r="M93" s="45"/>
      <c r="N93" s="45"/>
      <c r="O93" s="45"/>
      <c r="P93" s="115"/>
      <c r="Q93" s="46"/>
      <c r="R93" s="21"/>
    </row>
    <row r="94" spans="1:18" x14ac:dyDescent="0.2">
      <c r="A94" s="18">
        <v>2</v>
      </c>
      <c r="B94" s="18" t="s">
        <v>30</v>
      </c>
      <c r="C94" s="90"/>
      <c r="D94" s="100"/>
      <c r="E94" s="91"/>
      <c r="F94" s="143"/>
      <c r="G94" s="61"/>
      <c r="H94" s="45"/>
      <c r="I94" s="45"/>
      <c r="J94" s="115"/>
      <c r="K94" s="46"/>
      <c r="L94" s="21"/>
      <c r="M94" s="45"/>
      <c r="N94" s="45"/>
      <c r="O94" s="45"/>
      <c r="P94" s="115"/>
      <c r="Q94" s="46"/>
      <c r="R94" s="21"/>
    </row>
    <row r="95" spans="1:18" x14ac:dyDescent="0.2">
      <c r="A95" s="18">
        <v>2.1</v>
      </c>
      <c r="B95" s="18" t="s">
        <v>52</v>
      </c>
      <c r="C95" s="90"/>
      <c r="D95" s="100"/>
      <c r="E95" s="91"/>
      <c r="F95" s="143"/>
      <c r="G95" s="61"/>
      <c r="H95" s="45"/>
      <c r="I95" s="45"/>
      <c r="J95" s="115"/>
      <c r="K95" s="46"/>
      <c r="L95" s="21">
        <f>G95*I95*J95*K95</f>
        <v>0</v>
      </c>
      <c r="M95" s="45"/>
      <c r="N95" s="45"/>
      <c r="O95" s="45"/>
      <c r="P95" s="115"/>
      <c r="Q95" s="46"/>
      <c r="R95" s="21"/>
    </row>
    <row r="96" spans="1:18" x14ac:dyDescent="0.2">
      <c r="A96" s="24" t="s">
        <v>174</v>
      </c>
      <c r="B96" s="25"/>
      <c r="C96" s="91">
        <f t="shared" si="43"/>
        <v>0</v>
      </c>
      <c r="D96" s="100">
        <f t="shared" si="44"/>
        <v>0</v>
      </c>
      <c r="E96" s="91">
        <f t="shared" si="45"/>
        <v>0</v>
      </c>
      <c r="F96" s="144"/>
      <c r="G96" s="176"/>
      <c r="H96" s="10"/>
      <c r="I96" s="19"/>
      <c r="J96" s="116"/>
      <c r="K96" s="20"/>
      <c r="L96" s="21">
        <f>G96*I96*J96*K96</f>
        <v>0</v>
      </c>
      <c r="M96" s="10"/>
      <c r="N96" s="10"/>
      <c r="O96" s="19"/>
      <c r="P96" s="116"/>
      <c r="Q96" s="20"/>
      <c r="R96" s="12">
        <f>M96*O96*P96*Q96</f>
        <v>0</v>
      </c>
    </row>
    <row r="97" spans="1:18" x14ac:dyDescent="0.2">
      <c r="A97" s="24" t="s">
        <v>175</v>
      </c>
      <c r="B97" s="25"/>
      <c r="C97" s="91">
        <f t="shared" si="43"/>
        <v>0</v>
      </c>
      <c r="D97" s="100">
        <f t="shared" si="44"/>
        <v>0</v>
      </c>
      <c r="E97" s="91">
        <f t="shared" si="45"/>
        <v>0</v>
      </c>
      <c r="F97" s="144"/>
      <c r="G97" s="176"/>
      <c r="H97" s="10"/>
      <c r="I97" s="10"/>
      <c r="J97" s="111"/>
      <c r="K97" s="11"/>
      <c r="L97" s="21">
        <f t="shared" ref="L97:L99" si="49">G97*I97*J97*K97</f>
        <v>0</v>
      </c>
      <c r="M97" s="181"/>
      <c r="N97" s="10"/>
      <c r="O97" s="10"/>
      <c r="P97" s="111"/>
      <c r="Q97" s="11"/>
      <c r="R97" s="12">
        <f t="shared" ref="R97:R99" si="50">M97*O97*P97*Q97</f>
        <v>0</v>
      </c>
    </row>
    <row r="98" spans="1:18" x14ac:dyDescent="0.2">
      <c r="A98" s="24" t="s">
        <v>192</v>
      </c>
      <c r="B98" s="25"/>
      <c r="C98" s="91">
        <f t="shared" si="43"/>
        <v>0</v>
      </c>
      <c r="D98" s="100">
        <f t="shared" si="44"/>
        <v>0</v>
      </c>
      <c r="E98" s="91">
        <f t="shared" si="45"/>
        <v>0</v>
      </c>
      <c r="F98" s="144"/>
      <c r="G98" s="57"/>
      <c r="H98" s="10"/>
      <c r="I98" s="19"/>
      <c r="J98" s="116"/>
      <c r="K98" s="20"/>
      <c r="L98" s="21">
        <f t="shared" si="49"/>
        <v>0</v>
      </c>
      <c r="M98" s="181"/>
      <c r="N98" s="10"/>
      <c r="O98" s="19"/>
      <c r="P98" s="116"/>
      <c r="Q98" s="20"/>
      <c r="R98" s="12">
        <f t="shared" si="50"/>
        <v>0</v>
      </c>
    </row>
    <row r="99" spans="1:18" x14ac:dyDescent="0.2">
      <c r="A99" s="24" t="s">
        <v>193</v>
      </c>
      <c r="B99" s="25"/>
      <c r="C99" s="91">
        <f t="shared" si="43"/>
        <v>0</v>
      </c>
      <c r="D99" s="100">
        <f t="shared" si="44"/>
        <v>0</v>
      </c>
      <c r="E99" s="91">
        <f t="shared" si="45"/>
        <v>0</v>
      </c>
      <c r="F99" s="144"/>
      <c r="G99" s="57"/>
      <c r="H99" s="10"/>
      <c r="I99" s="19"/>
      <c r="J99" s="116"/>
      <c r="K99" s="20"/>
      <c r="L99" s="21">
        <f t="shared" si="49"/>
        <v>0</v>
      </c>
      <c r="M99" s="10"/>
      <c r="N99" s="10"/>
      <c r="O99" s="19"/>
      <c r="P99" s="116"/>
      <c r="Q99" s="20"/>
      <c r="R99" s="12">
        <f t="shared" si="50"/>
        <v>0</v>
      </c>
    </row>
    <row r="100" spans="1:18" x14ac:dyDescent="0.2">
      <c r="A100" s="32"/>
      <c r="B100" s="33" t="s">
        <v>54</v>
      </c>
      <c r="C100" s="122">
        <f>SUM(C96:C99)</f>
        <v>0</v>
      </c>
      <c r="D100" s="122">
        <f t="shared" ref="D100:E100" si="51">SUM(D96:D99)</f>
        <v>0</v>
      </c>
      <c r="E100" s="122">
        <f t="shared" si="51"/>
        <v>0</v>
      </c>
      <c r="F100" s="143"/>
      <c r="G100" s="68"/>
      <c r="H100" s="38"/>
      <c r="I100" s="38"/>
      <c r="J100" s="113"/>
      <c r="K100" s="39"/>
      <c r="L100" s="36">
        <f>SUM(L95:L99)</f>
        <v>0</v>
      </c>
      <c r="M100" s="38"/>
      <c r="N100" s="38"/>
      <c r="O100" s="38"/>
      <c r="P100" s="113"/>
      <c r="Q100" s="39"/>
      <c r="R100" s="36">
        <f>SUM(R96:R99)</f>
        <v>0</v>
      </c>
    </row>
    <row r="101" spans="1:18" s="83" customFormat="1" x14ac:dyDescent="0.2">
      <c r="A101" s="80">
        <v>2.2000000000000002</v>
      </c>
      <c r="B101" s="81" t="s">
        <v>51</v>
      </c>
      <c r="C101" s="90"/>
      <c r="D101" s="100"/>
      <c r="E101" s="91"/>
      <c r="F101" s="143"/>
      <c r="G101" s="61"/>
      <c r="H101" s="45"/>
      <c r="I101" s="177"/>
      <c r="J101" s="178"/>
      <c r="K101" s="179"/>
      <c r="L101" s="21"/>
      <c r="M101" s="45"/>
      <c r="N101" s="45"/>
      <c r="O101" s="177"/>
      <c r="P101" s="178"/>
      <c r="Q101" s="179"/>
      <c r="R101" s="21"/>
    </row>
    <row r="102" spans="1:18" x14ac:dyDescent="0.2">
      <c r="A102" s="24" t="s">
        <v>176</v>
      </c>
      <c r="B102" s="25"/>
      <c r="C102" s="91">
        <f t="shared" si="43"/>
        <v>0</v>
      </c>
      <c r="D102" s="100">
        <f t="shared" si="44"/>
        <v>0</v>
      </c>
      <c r="E102" s="91">
        <f t="shared" si="45"/>
        <v>0</v>
      </c>
      <c r="F102" s="144"/>
      <c r="G102" s="57"/>
      <c r="H102" s="10"/>
      <c r="I102" s="19"/>
      <c r="J102" s="116"/>
      <c r="K102" s="20"/>
      <c r="L102" s="12">
        <f t="shared" ref="L102:L105" si="52">G102*I102*J102*K102</f>
        <v>0</v>
      </c>
      <c r="M102" s="10"/>
      <c r="N102" s="10"/>
      <c r="O102" s="19"/>
      <c r="P102" s="116"/>
      <c r="Q102" s="20"/>
      <c r="R102" s="12">
        <f t="shared" ref="R102:R105" si="53">M102*O102*P102*Q102</f>
        <v>0</v>
      </c>
    </row>
    <row r="103" spans="1:18" x14ac:dyDescent="0.2">
      <c r="A103" s="24" t="s">
        <v>177</v>
      </c>
      <c r="B103" s="25"/>
      <c r="C103" s="91">
        <f t="shared" si="43"/>
        <v>0</v>
      </c>
      <c r="D103" s="100">
        <f t="shared" si="44"/>
        <v>0</v>
      </c>
      <c r="E103" s="91">
        <f t="shared" si="45"/>
        <v>0</v>
      </c>
      <c r="F103" s="144"/>
      <c r="G103" s="57"/>
      <c r="H103" s="10"/>
      <c r="I103" s="19"/>
      <c r="J103" s="116"/>
      <c r="K103" s="20"/>
      <c r="L103" s="12">
        <f t="shared" si="52"/>
        <v>0</v>
      </c>
      <c r="M103" s="10"/>
      <c r="N103" s="10"/>
      <c r="O103" s="19"/>
      <c r="P103" s="116"/>
      <c r="Q103" s="20"/>
      <c r="R103" s="12">
        <f t="shared" si="53"/>
        <v>0</v>
      </c>
    </row>
    <row r="104" spans="1:18" x14ac:dyDescent="0.2">
      <c r="A104" s="24" t="s">
        <v>194</v>
      </c>
      <c r="B104" s="25"/>
      <c r="C104" s="91">
        <f t="shared" si="43"/>
        <v>0</v>
      </c>
      <c r="D104" s="100">
        <f t="shared" si="44"/>
        <v>0</v>
      </c>
      <c r="E104" s="91">
        <f t="shared" si="45"/>
        <v>0</v>
      </c>
      <c r="F104" s="144"/>
      <c r="G104" s="57"/>
      <c r="H104" s="10"/>
      <c r="I104" s="19"/>
      <c r="J104" s="116"/>
      <c r="K104" s="20"/>
      <c r="L104" s="12">
        <f t="shared" si="52"/>
        <v>0</v>
      </c>
      <c r="M104" s="10"/>
      <c r="N104" s="10"/>
      <c r="O104" s="19"/>
      <c r="P104" s="116"/>
      <c r="Q104" s="20"/>
      <c r="R104" s="12">
        <f t="shared" si="53"/>
        <v>0</v>
      </c>
    </row>
    <row r="105" spans="1:18" x14ac:dyDescent="0.2">
      <c r="A105" s="24" t="s">
        <v>195</v>
      </c>
      <c r="B105" s="25"/>
      <c r="C105" s="91">
        <f t="shared" si="43"/>
        <v>0</v>
      </c>
      <c r="D105" s="100">
        <f t="shared" si="44"/>
        <v>0</v>
      </c>
      <c r="E105" s="91">
        <f t="shared" si="45"/>
        <v>0</v>
      </c>
      <c r="F105" s="144"/>
      <c r="G105" s="57"/>
      <c r="H105" s="10"/>
      <c r="I105" s="19"/>
      <c r="J105" s="116"/>
      <c r="K105" s="20"/>
      <c r="L105" s="12">
        <f t="shared" si="52"/>
        <v>0</v>
      </c>
      <c r="M105" s="10"/>
      <c r="N105" s="10"/>
      <c r="O105" s="19"/>
      <c r="P105" s="116"/>
      <c r="Q105" s="20"/>
      <c r="R105" s="12">
        <f t="shared" si="53"/>
        <v>0</v>
      </c>
    </row>
    <row r="106" spans="1:18" x14ac:dyDescent="0.2">
      <c r="A106" s="32"/>
      <c r="B106" s="33" t="s">
        <v>53</v>
      </c>
      <c r="C106" s="122">
        <f>SUM(C102:C105)</f>
        <v>0</v>
      </c>
      <c r="D106" s="122">
        <f t="shared" ref="D106:E106" si="54">SUM(D102:D105)</f>
        <v>0</v>
      </c>
      <c r="E106" s="122">
        <f t="shared" si="54"/>
        <v>0</v>
      </c>
      <c r="F106" s="143"/>
      <c r="G106" s="68"/>
      <c r="H106" s="38"/>
      <c r="I106" s="38"/>
      <c r="J106" s="113"/>
      <c r="K106" s="39"/>
      <c r="L106" s="36">
        <f>SUM(L102:L105)</f>
        <v>0</v>
      </c>
      <c r="M106" s="38"/>
      <c r="N106" s="38"/>
      <c r="O106" s="38"/>
      <c r="P106" s="113"/>
      <c r="Q106" s="39"/>
      <c r="R106" s="36">
        <f>SUM(R102:R105)</f>
        <v>0</v>
      </c>
    </row>
    <row r="107" spans="1:18" x14ac:dyDescent="0.2">
      <c r="A107" s="40"/>
      <c r="B107" s="41" t="s">
        <v>29</v>
      </c>
      <c r="C107" s="96">
        <f>C100+C106</f>
        <v>0</v>
      </c>
      <c r="D107" s="96">
        <f t="shared" ref="D107:E107" si="55">D100+D106</f>
        <v>0</v>
      </c>
      <c r="E107" s="96">
        <f t="shared" si="55"/>
        <v>0</v>
      </c>
      <c r="F107" s="143"/>
      <c r="G107" s="69"/>
      <c r="H107" s="66"/>
      <c r="I107" s="66"/>
      <c r="J107" s="118"/>
      <c r="K107" s="67"/>
      <c r="L107" s="44">
        <f>L100+L106</f>
        <v>0</v>
      </c>
      <c r="M107" s="66"/>
      <c r="N107" s="66"/>
      <c r="O107" s="66"/>
      <c r="P107" s="118"/>
      <c r="Q107" s="67"/>
      <c r="R107" s="44">
        <f>R100+R106</f>
        <v>0</v>
      </c>
    </row>
    <row r="108" spans="1:18" s="22" customFormat="1" x14ac:dyDescent="0.2">
      <c r="A108" s="9"/>
      <c r="B108" s="28"/>
      <c r="C108" s="90"/>
      <c r="D108" s="100"/>
      <c r="E108" s="91"/>
      <c r="F108" s="143"/>
      <c r="G108" s="57"/>
      <c r="H108" s="10"/>
      <c r="I108" s="10"/>
      <c r="J108" s="111"/>
      <c r="K108" s="11"/>
      <c r="L108" s="21"/>
      <c r="M108" s="10"/>
      <c r="N108" s="10"/>
      <c r="O108" s="10"/>
      <c r="P108" s="111"/>
      <c r="Q108" s="11"/>
      <c r="R108" s="21"/>
    </row>
    <row r="109" spans="1:18" x14ac:dyDescent="0.2">
      <c r="A109" s="18">
        <v>3</v>
      </c>
      <c r="B109" s="18" t="s">
        <v>41</v>
      </c>
      <c r="C109" s="90"/>
      <c r="D109" s="100"/>
      <c r="E109" s="91"/>
      <c r="F109" s="143"/>
      <c r="G109" s="61"/>
      <c r="H109" s="45"/>
      <c r="I109" s="45"/>
      <c r="J109" s="115"/>
      <c r="K109" s="46"/>
      <c r="L109" s="21"/>
      <c r="M109" s="45"/>
      <c r="N109" s="45"/>
      <c r="O109" s="45"/>
      <c r="P109" s="115"/>
      <c r="Q109" s="46"/>
      <c r="R109" s="21"/>
    </row>
    <row r="110" spans="1:18" x14ac:dyDescent="0.2">
      <c r="A110" s="18">
        <v>3.1</v>
      </c>
      <c r="B110" s="18" t="s">
        <v>28</v>
      </c>
      <c r="C110" s="90"/>
      <c r="D110" s="100"/>
      <c r="E110" s="91"/>
      <c r="F110" s="143"/>
      <c r="G110" s="61"/>
      <c r="H110" s="45"/>
      <c r="I110" s="45"/>
      <c r="J110" s="115"/>
      <c r="K110" s="46"/>
      <c r="L110" s="21"/>
      <c r="M110" s="45"/>
      <c r="N110" s="45"/>
      <c r="O110" s="45"/>
      <c r="P110" s="115"/>
      <c r="Q110" s="46"/>
      <c r="R110" s="21"/>
    </row>
    <row r="111" spans="1:18" x14ac:dyDescent="0.2">
      <c r="A111" s="9" t="s">
        <v>5</v>
      </c>
      <c r="B111" s="23"/>
      <c r="C111" s="91">
        <f t="shared" si="43"/>
        <v>0</v>
      </c>
      <c r="D111" s="100">
        <f t="shared" ref="D111:D139" si="56">L111</f>
        <v>0</v>
      </c>
      <c r="E111" s="91">
        <f t="shared" ref="E111:E139" si="57">R111</f>
        <v>0</v>
      </c>
      <c r="F111" s="144"/>
      <c r="G111" s="57"/>
      <c r="H111" s="10"/>
      <c r="I111" s="10"/>
      <c r="J111" s="111"/>
      <c r="K111" s="11"/>
      <c r="L111" s="12">
        <f>I111*J111*K111</f>
        <v>0</v>
      </c>
      <c r="M111" s="10"/>
      <c r="N111" s="10"/>
      <c r="O111" s="10"/>
      <c r="P111" s="111"/>
      <c r="Q111" s="11"/>
      <c r="R111" s="12">
        <f>O111*P111*Q111</f>
        <v>0</v>
      </c>
    </row>
    <row r="112" spans="1:18" x14ac:dyDescent="0.2">
      <c r="A112" s="9" t="s">
        <v>6</v>
      </c>
      <c r="B112" s="23"/>
      <c r="C112" s="91">
        <f t="shared" si="43"/>
        <v>0</v>
      </c>
      <c r="D112" s="100">
        <f t="shared" si="56"/>
        <v>0</v>
      </c>
      <c r="E112" s="91">
        <f t="shared" si="57"/>
        <v>0</v>
      </c>
      <c r="F112" s="144"/>
      <c r="G112" s="57"/>
      <c r="H112" s="10"/>
      <c r="I112" s="10"/>
      <c r="J112" s="111"/>
      <c r="K112" s="11"/>
      <c r="L112" s="12">
        <f t="shared" ref="L112:L114" si="58">I112*J112*K112</f>
        <v>0</v>
      </c>
      <c r="M112" s="10"/>
      <c r="N112" s="10"/>
      <c r="O112" s="10"/>
      <c r="P112" s="111"/>
      <c r="Q112" s="11"/>
      <c r="R112" s="12">
        <f t="shared" ref="R112:R114" si="59">O112*P112*Q112</f>
        <v>0</v>
      </c>
    </row>
    <row r="113" spans="1:18" x14ac:dyDescent="0.2">
      <c r="A113" s="9" t="s">
        <v>196</v>
      </c>
      <c r="B113" s="25"/>
      <c r="C113" s="91">
        <f t="shared" si="43"/>
        <v>0</v>
      </c>
      <c r="D113" s="100">
        <f t="shared" si="56"/>
        <v>0</v>
      </c>
      <c r="E113" s="91">
        <f t="shared" si="57"/>
        <v>0</v>
      </c>
      <c r="F113" s="144"/>
      <c r="G113" s="57"/>
      <c r="H113" s="10"/>
      <c r="I113" s="19"/>
      <c r="J113" s="116"/>
      <c r="K113" s="20"/>
      <c r="L113" s="12">
        <f t="shared" si="58"/>
        <v>0</v>
      </c>
      <c r="M113" s="10"/>
      <c r="N113" s="10"/>
      <c r="O113" s="19"/>
      <c r="P113" s="116"/>
      <c r="Q113" s="20"/>
      <c r="R113" s="12">
        <f t="shared" si="59"/>
        <v>0</v>
      </c>
    </row>
    <row r="114" spans="1:18" x14ac:dyDescent="0.2">
      <c r="A114" s="9" t="s">
        <v>197</v>
      </c>
      <c r="B114" s="25"/>
      <c r="C114" s="91">
        <f t="shared" si="43"/>
        <v>0</v>
      </c>
      <c r="D114" s="100">
        <f t="shared" si="56"/>
        <v>0</v>
      </c>
      <c r="E114" s="91">
        <f t="shared" si="57"/>
        <v>0</v>
      </c>
      <c r="F114" s="144"/>
      <c r="G114" s="57"/>
      <c r="H114" s="10"/>
      <c r="I114" s="19"/>
      <c r="J114" s="116"/>
      <c r="K114" s="20"/>
      <c r="L114" s="12">
        <f t="shared" si="58"/>
        <v>0</v>
      </c>
      <c r="M114" s="10"/>
      <c r="N114" s="10"/>
      <c r="O114" s="19"/>
      <c r="P114" s="116"/>
      <c r="Q114" s="20"/>
      <c r="R114" s="12">
        <f t="shared" si="59"/>
        <v>0</v>
      </c>
    </row>
    <row r="115" spans="1:18" x14ac:dyDescent="0.2">
      <c r="A115" s="32"/>
      <c r="B115" s="33" t="s">
        <v>31</v>
      </c>
      <c r="C115" s="122">
        <f>SUM(C111:C114)</f>
        <v>0</v>
      </c>
      <c r="D115" s="122">
        <f t="shared" ref="D115:E115" si="60">SUM(D111:D114)</f>
        <v>0</v>
      </c>
      <c r="E115" s="122">
        <f t="shared" si="60"/>
        <v>0</v>
      </c>
      <c r="F115" s="143"/>
      <c r="G115" s="68"/>
      <c r="H115" s="38"/>
      <c r="I115" s="38"/>
      <c r="J115" s="113"/>
      <c r="K115" s="39"/>
      <c r="L115" s="36">
        <f>SUM(L111:L114)</f>
        <v>0</v>
      </c>
      <c r="M115" s="38"/>
      <c r="N115" s="38"/>
      <c r="O115" s="38"/>
      <c r="P115" s="113"/>
      <c r="Q115" s="39"/>
      <c r="R115" s="36">
        <f>SUM(R111:R114)</f>
        <v>0</v>
      </c>
    </row>
    <row r="116" spans="1:18" x14ac:dyDescent="0.2">
      <c r="A116" s="18">
        <v>3.2</v>
      </c>
      <c r="B116" s="18" t="s">
        <v>32</v>
      </c>
      <c r="C116" s="90"/>
      <c r="D116" s="100"/>
      <c r="E116" s="91"/>
      <c r="F116" s="143"/>
      <c r="G116" s="61"/>
      <c r="H116" s="45"/>
      <c r="I116" s="45"/>
      <c r="J116" s="115"/>
      <c r="K116" s="46"/>
      <c r="L116" s="21"/>
      <c r="M116" s="45"/>
      <c r="N116" s="45"/>
      <c r="O116" s="45"/>
      <c r="P116" s="115"/>
      <c r="Q116" s="46"/>
      <c r="R116" s="21"/>
    </row>
    <row r="117" spans="1:18" x14ac:dyDescent="0.2">
      <c r="A117" s="9" t="s">
        <v>183</v>
      </c>
      <c r="B117" s="23"/>
      <c r="C117" s="91">
        <f t="shared" si="43"/>
        <v>0</v>
      </c>
      <c r="D117" s="100">
        <f t="shared" si="56"/>
        <v>0</v>
      </c>
      <c r="E117" s="91">
        <f t="shared" si="57"/>
        <v>0</v>
      </c>
      <c r="F117" s="144"/>
      <c r="G117" s="57"/>
      <c r="H117" s="10"/>
      <c r="I117" s="19"/>
      <c r="J117" s="116"/>
      <c r="K117" s="20"/>
      <c r="L117" s="12">
        <f>G117*I117*J117*K117</f>
        <v>0</v>
      </c>
      <c r="M117" s="10"/>
      <c r="N117" s="10"/>
      <c r="O117" s="19"/>
      <c r="P117" s="116"/>
      <c r="Q117" s="20"/>
      <c r="R117" s="12">
        <f>M117*O117*P117*Q117</f>
        <v>0</v>
      </c>
    </row>
    <row r="118" spans="1:18" x14ac:dyDescent="0.2">
      <c r="A118" s="9" t="s">
        <v>184</v>
      </c>
      <c r="B118" s="23"/>
      <c r="C118" s="91">
        <f t="shared" si="43"/>
        <v>0</v>
      </c>
      <c r="D118" s="100">
        <f t="shared" si="56"/>
        <v>0</v>
      </c>
      <c r="E118" s="91">
        <f t="shared" si="57"/>
        <v>0</v>
      </c>
      <c r="F118" s="144"/>
      <c r="G118" s="57"/>
      <c r="H118" s="10"/>
      <c r="I118" s="19"/>
      <c r="J118" s="116"/>
      <c r="K118" s="20"/>
      <c r="L118" s="12">
        <f t="shared" ref="L118:L120" si="61">G118*I118*J118*K118</f>
        <v>0</v>
      </c>
      <c r="M118" s="10"/>
      <c r="N118" s="10"/>
      <c r="O118" s="19"/>
      <c r="P118" s="116"/>
      <c r="Q118" s="20"/>
      <c r="R118" s="12">
        <f t="shared" ref="R118:R120" si="62">M118*O118*P118*Q118</f>
        <v>0</v>
      </c>
    </row>
    <row r="119" spans="1:18" x14ac:dyDescent="0.2">
      <c r="A119" s="9" t="s">
        <v>198</v>
      </c>
      <c r="B119" s="25"/>
      <c r="C119" s="91">
        <f t="shared" si="43"/>
        <v>0</v>
      </c>
      <c r="D119" s="100">
        <f t="shared" si="56"/>
        <v>0</v>
      </c>
      <c r="E119" s="91">
        <f t="shared" si="57"/>
        <v>0</v>
      </c>
      <c r="F119" s="144"/>
      <c r="G119" s="57"/>
      <c r="H119" s="10"/>
      <c r="I119" s="10"/>
      <c r="J119" s="111"/>
      <c r="K119" s="11"/>
      <c r="L119" s="12">
        <f t="shared" si="61"/>
        <v>0</v>
      </c>
      <c r="M119" s="10"/>
      <c r="N119" s="10"/>
      <c r="O119" s="10"/>
      <c r="P119" s="111"/>
      <c r="Q119" s="11"/>
      <c r="R119" s="12">
        <f t="shared" si="62"/>
        <v>0</v>
      </c>
    </row>
    <row r="120" spans="1:18" x14ac:dyDescent="0.2">
      <c r="A120" s="9" t="s">
        <v>199</v>
      </c>
      <c r="B120" s="25"/>
      <c r="C120" s="91">
        <f t="shared" si="43"/>
        <v>0</v>
      </c>
      <c r="D120" s="100">
        <f t="shared" si="56"/>
        <v>0</v>
      </c>
      <c r="E120" s="91">
        <f t="shared" si="57"/>
        <v>0</v>
      </c>
      <c r="F120" s="144"/>
      <c r="G120" s="57"/>
      <c r="H120" s="10"/>
      <c r="I120" s="19"/>
      <c r="J120" s="116"/>
      <c r="K120" s="20"/>
      <c r="L120" s="12">
        <f t="shared" si="61"/>
        <v>0</v>
      </c>
      <c r="M120" s="10"/>
      <c r="N120" s="10"/>
      <c r="O120" s="19"/>
      <c r="P120" s="116"/>
      <c r="Q120" s="20"/>
      <c r="R120" s="12">
        <f t="shared" si="62"/>
        <v>0</v>
      </c>
    </row>
    <row r="121" spans="1:18" x14ac:dyDescent="0.2">
      <c r="A121" s="32"/>
      <c r="B121" s="33" t="s">
        <v>33</v>
      </c>
      <c r="C121" s="122">
        <f>SUM(C117:C120)</f>
        <v>0</v>
      </c>
      <c r="D121" s="122">
        <f t="shared" ref="D121:E121" si="63">SUM(D117:D120)</f>
        <v>0</v>
      </c>
      <c r="E121" s="122">
        <f t="shared" si="63"/>
        <v>0</v>
      </c>
      <c r="F121" s="143"/>
      <c r="G121" s="68"/>
      <c r="H121" s="38"/>
      <c r="I121" s="38"/>
      <c r="J121" s="113"/>
      <c r="K121" s="39"/>
      <c r="L121" s="36">
        <f>SUM(L117:L120)</f>
        <v>0</v>
      </c>
      <c r="M121" s="38"/>
      <c r="N121" s="38"/>
      <c r="O121" s="38"/>
      <c r="P121" s="113"/>
      <c r="Q121" s="39"/>
      <c r="R121" s="36">
        <f>SUM(R117:R120)</f>
        <v>0</v>
      </c>
    </row>
    <row r="122" spans="1:18" x14ac:dyDescent="0.2">
      <c r="A122" s="18">
        <v>3.3</v>
      </c>
      <c r="B122" s="18" t="s">
        <v>50</v>
      </c>
      <c r="C122" s="90"/>
      <c r="D122" s="100"/>
      <c r="E122" s="91"/>
      <c r="F122" s="143"/>
      <c r="G122" s="61"/>
      <c r="H122" s="45"/>
      <c r="I122" s="45"/>
      <c r="J122" s="115"/>
      <c r="K122" s="46"/>
      <c r="L122" s="21"/>
      <c r="M122" s="45"/>
      <c r="N122" s="45"/>
      <c r="O122" s="45"/>
      <c r="P122" s="115"/>
      <c r="Q122" s="46"/>
      <c r="R122" s="21"/>
    </row>
    <row r="123" spans="1:18" x14ac:dyDescent="0.2">
      <c r="A123" s="50" t="s">
        <v>200</v>
      </c>
      <c r="B123" s="23"/>
      <c r="C123" s="91">
        <f t="shared" si="43"/>
        <v>0</v>
      </c>
      <c r="D123" s="100">
        <f t="shared" si="56"/>
        <v>0</v>
      </c>
      <c r="E123" s="91">
        <f t="shared" si="57"/>
        <v>0</v>
      </c>
      <c r="F123" s="144"/>
      <c r="G123" s="57"/>
      <c r="H123" s="10"/>
      <c r="I123" s="19"/>
      <c r="J123" s="116"/>
      <c r="K123" s="20"/>
      <c r="L123" s="12">
        <f>I123*J123*K123</f>
        <v>0</v>
      </c>
      <c r="M123" s="10"/>
      <c r="N123" s="10"/>
      <c r="O123" s="19"/>
      <c r="P123" s="116"/>
      <c r="Q123" s="20"/>
      <c r="R123" s="12">
        <f>O123*P123*Q123</f>
        <v>0</v>
      </c>
    </row>
    <row r="124" spans="1:18" x14ac:dyDescent="0.2">
      <c r="A124" s="50" t="s">
        <v>201</v>
      </c>
      <c r="B124" s="23"/>
      <c r="C124" s="91">
        <f t="shared" si="43"/>
        <v>0</v>
      </c>
      <c r="D124" s="100">
        <f t="shared" si="56"/>
        <v>0</v>
      </c>
      <c r="E124" s="91">
        <f t="shared" si="57"/>
        <v>0</v>
      </c>
      <c r="F124" s="144"/>
      <c r="G124" s="57"/>
      <c r="H124" s="10"/>
      <c r="I124" s="10"/>
      <c r="J124" s="111"/>
      <c r="K124" s="11"/>
      <c r="L124" s="12">
        <f t="shared" ref="L124:L126" si="64">I124*J124*K124</f>
        <v>0</v>
      </c>
      <c r="M124" s="10"/>
      <c r="N124" s="10"/>
      <c r="O124" s="10"/>
      <c r="P124" s="111"/>
      <c r="Q124" s="11"/>
      <c r="R124" s="12">
        <f t="shared" ref="R124:R126" si="65">O124*P124*Q124</f>
        <v>0</v>
      </c>
    </row>
    <row r="125" spans="1:18" x14ac:dyDescent="0.2">
      <c r="A125" s="50" t="s">
        <v>202</v>
      </c>
      <c r="B125" s="25"/>
      <c r="C125" s="91">
        <f t="shared" si="43"/>
        <v>0</v>
      </c>
      <c r="D125" s="100">
        <f t="shared" si="56"/>
        <v>0</v>
      </c>
      <c r="E125" s="91">
        <f t="shared" si="57"/>
        <v>0</v>
      </c>
      <c r="F125" s="144"/>
      <c r="G125" s="57"/>
      <c r="H125" s="10"/>
      <c r="I125" s="10"/>
      <c r="J125" s="111"/>
      <c r="K125" s="11"/>
      <c r="L125" s="12">
        <f t="shared" si="64"/>
        <v>0</v>
      </c>
      <c r="M125" s="10"/>
      <c r="N125" s="10"/>
      <c r="O125" s="10"/>
      <c r="P125" s="111"/>
      <c r="Q125" s="11"/>
      <c r="R125" s="12">
        <f t="shared" si="65"/>
        <v>0</v>
      </c>
    </row>
    <row r="126" spans="1:18" x14ac:dyDescent="0.2">
      <c r="A126" s="50" t="s">
        <v>203</v>
      </c>
      <c r="B126" s="25"/>
      <c r="C126" s="91">
        <f t="shared" si="43"/>
        <v>0</v>
      </c>
      <c r="D126" s="100">
        <f t="shared" si="56"/>
        <v>0</v>
      </c>
      <c r="E126" s="91">
        <f t="shared" si="57"/>
        <v>0</v>
      </c>
      <c r="F126" s="144"/>
      <c r="G126" s="57"/>
      <c r="H126" s="10"/>
      <c r="I126" s="19"/>
      <c r="J126" s="116"/>
      <c r="K126" s="20"/>
      <c r="L126" s="12">
        <f t="shared" si="64"/>
        <v>0</v>
      </c>
      <c r="M126" s="10"/>
      <c r="N126" s="10"/>
      <c r="O126" s="19"/>
      <c r="P126" s="116"/>
      <c r="Q126" s="20"/>
      <c r="R126" s="12">
        <f t="shared" si="65"/>
        <v>0</v>
      </c>
    </row>
    <row r="127" spans="1:18" x14ac:dyDescent="0.2">
      <c r="A127" s="32"/>
      <c r="B127" s="33" t="s">
        <v>42</v>
      </c>
      <c r="C127" s="122">
        <f>SUM(C123:C126)</f>
        <v>0</v>
      </c>
      <c r="D127" s="122">
        <f t="shared" ref="D127:E127" si="66">SUM(D123:D126)</f>
        <v>0</v>
      </c>
      <c r="E127" s="122">
        <f t="shared" si="66"/>
        <v>0</v>
      </c>
      <c r="F127" s="143"/>
      <c r="G127" s="68"/>
      <c r="H127" s="38"/>
      <c r="I127" s="38"/>
      <c r="J127" s="113"/>
      <c r="K127" s="39"/>
      <c r="L127" s="36">
        <f>SUM(L123:L126)</f>
        <v>0</v>
      </c>
      <c r="M127" s="38"/>
      <c r="N127" s="38"/>
      <c r="O127" s="38"/>
      <c r="P127" s="113"/>
      <c r="Q127" s="39"/>
      <c r="R127" s="36">
        <f>SUM(R123:R126)</f>
        <v>0</v>
      </c>
    </row>
    <row r="128" spans="1:18" x14ac:dyDescent="0.2">
      <c r="A128" s="40"/>
      <c r="B128" s="41" t="s">
        <v>231</v>
      </c>
      <c r="C128" s="96">
        <f>C115+C121+C127</f>
        <v>0</v>
      </c>
      <c r="D128" s="96">
        <f t="shared" ref="D128:E128" si="67">D115+D121+D127</f>
        <v>0</v>
      </c>
      <c r="E128" s="96">
        <f t="shared" si="67"/>
        <v>0</v>
      </c>
      <c r="F128" s="143"/>
      <c r="G128" s="69"/>
      <c r="H128" s="66"/>
      <c r="I128" s="66"/>
      <c r="J128" s="118"/>
      <c r="K128" s="67"/>
      <c r="L128" s="44">
        <f>L115+L121+L127</f>
        <v>0</v>
      </c>
      <c r="M128" s="66"/>
      <c r="N128" s="66"/>
      <c r="O128" s="66"/>
      <c r="P128" s="118"/>
      <c r="Q128" s="67"/>
      <c r="R128" s="44">
        <f>R115+R121+R127</f>
        <v>0</v>
      </c>
    </row>
    <row r="129" spans="1:18" x14ac:dyDescent="0.2">
      <c r="A129" s="23"/>
      <c r="B129" s="23"/>
      <c r="C129" s="91"/>
      <c r="D129" s="100"/>
      <c r="E129" s="91"/>
      <c r="F129" s="144"/>
      <c r="G129" s="57"/>
      <c r="H129" s="10"/>
      <c r="I129" s="19"/>
      <c r="J129" s="116"/>
      <c r="K129" s="20"/>
      <c r="L129" s="12"/>
      <c r="M129" s="10"/>
      <c r="N129" s="10"/>
      <c r="O129" s="19"/>
      <c r="P129" s="116"/>
      <c r="Q129" s="20"/>
      <c r="R129" s="12"/>
    </row>
    <row r="130" spans="1:18" x14ac:dyDescent="0.2">
      <c r="A130" s="18">
        <v>4.0999999999999996</v>
      </c>
      <c r="B130" s="18" t="s">
        <v>43</v>
      </c>
      <c r="C130" s="90"/>
      <c r="D130" s="100"/>
      <c r="E130" s="91"/>
      <c r="F130" s="143"/>
      <c r="G130" s="61"/>
      <c r="H130" s="45"/>
      <c r="I130" s="45"/>
      <c r="J130" s="115"/>
      <c r="K130" s="46"/>
      <c r="L130" s="21"/>
      <c r="M130" s="45"/>
      <c r="N130" s="45"/>
      <c r="O130" s="45"/>
      <c r="P130" s="115"/>
      <c r="Q130" s="46"/>
      <c r="R130" s="21"/>
    </row>
    <row r="131" spans="1:18" x14ac:dyDescent="0.2">
      <c r="A131" s="9" t="s">
        <v>185</v>
      </c>
      <c r="B131" s="23"/>
      <c r="C131" s="91">
        <f t="shared" si="43"/>
        <v>0</v>
      </c>
      <c r="D131" s="100">
        <f t="shared" si="56"/>
        <v>0</v>
      </c>
      <c r="E131" s="91">
        <f t="shared" si="57"/>
        <v>0</v>
      </c>
      <c r="F131" s="144"/>
      <c r="G131" s="57"/>
      <c r="H131" s="10"/>
      <c r="I131" s="10"/>
      <c r="J131" s="111"/>
      <c r="K131" s="11"/>
      <c r="L131" s="12">
        <f>I131*J131*K131</f>
        <v>0</v>
      </c>
      <c r="M131" s="10"/>
      <c r="N131" s="10"/>
      <c r="O131" s="10"/>
      <c r="P131" s="111"/>
      <c r="Q131" s="11"/>
      <c r="R131" s="12">
        <f>O131*P131*Q131</f>
        <v>0</v>
      </c>
    </row>
    <row r="132" spans="1:18" x14ac:dyDescent="0.2">
      <c r="A132" s="9" t="s">
        <v>186</v>
      </c>
      <c r="B132" s="23"/>
      <c r="C132" s="91">
        <f t="shared" si="43"/>
        <v>0</v>
      </c>
      <c r="D132" s="100">
        <f t="shared" si="56"/>
        <v>0</v>
      </c>
      <c r="E132" s="91">
        <f t="shared" si="57"/>
        <v>0</v>
      </c>
      <c r="F132" s="144"/>
      <c r="G132" s="57"/>
      <c r="H132" s="10"/>
      <c r="I132" s="10"/>
      <c r="J132" s="111"/>
      <c r="K132" s="11"/>
      <c r="L132" s="12">
        <f t="shared" ref="L132:L133" si="68">I132*J132*K132</f>
        <v>0</v>
      </c>
      <c r="M132" s="10"/>
      <c r="N132" s="10"/>
      <c r="O132" s="10"/>
      <c r="P132" s="111"/>
      <c r="Q132" s="11"/>
      <c r="R132" s="12">
        <f t="shared" ref="R132:R133" si="69">O132*P132*Q132</f>
        <v>0</v>
      </c>
    </row>
    <row r="133" spans="1:18" x14ac:dyDescent="0.2">
      <c r="A133" s="9" t="s">
        <v>204</v>
      </c>
      <c r="B133" s="23"/>
      <c r="C133" s="91">
        <f t="shared" si="43"/>
        <v>0</v>
      </c>
      <c r="D133" s="100">
        <f t="shared" si="56"/>
        <v>0</v>
      </c>
      <c r="E133" s="91">
        <f t="shared" si="57"/>
        <v>0</v>
      </c>
      <c r="F133" s="144"/>
      <c r="G133" s="57"/>
      <c r="H133" s="10"/>
      <c r="I133" s="10"/>
      <c r="J133" s="111"/>
      <c r="K133" s="11"/>
      <c r="L133" s="12">
        <f t="shared" si="68"/>
        <v>0</v>
      </c>
      <c r="M133" s="10"/>
      <c r="N133" s="10"/>
      <c r="O133" s="10"/>
      <c r="P133" s="111"/>
      <c r="Q133" s="11"/>
      <c r="R133" s="12">
        <f t="shared" si="69"/>
        <v>0</v>
      </c>
    </row>
    <row r="134" spans="1:18" x14ac:dyDescent="0.2">
      <c r="A134" s="40"/>
      <c r="B134" s="41" t="s">
        <v>44</v>
      </c>
      <c r="C134" s="96">
        <f>SUM(C131:C133)</f>
        <v>0</v>
      </c>
      <c r="D134" s="96">
        <f t="shared" ref="D134:E134" si="70">SUM(D131:D133)</f>
        <v>0</v>
      </c>
      <c r="E134" s="96">
        <f t="shared" si="70"/>
        <v>0</v>
      </c>
      <c r="F134" s="143"/>
      <c r="G134" s="69"/>
      <c r="H134" s="66"/>
      <c r="I134" s="66"/>
      <c r="J134" s="118"/>
      <c r="K134" s="67"/>
      <c r="L134" s="44">
        <f>SUM(L131:L133)</f>
        <v>0</v>
      </c>
      <c r="M134" s="66"/>
      <c r="N134" s="66"/>
      <c r="O134" s="66"/>
      <c r="P134" s="118"/>
      <c r="Q134" s="67"/>
      <c r="R134" s="44">
        <f>SUM(R131:R133)</f>
        <v>0</v>
      </c>
    </row>
    <row r="135" spans="1:18" s="22" customFormat="1" x14ac:dyDescent="0.2">
      <c r="A135" s="9"/>
      <c r="B135" s="28"/>
      <c r="C135" s="91"/>
      <c r="D135" s="100"/>
      <c r="E135" s="91"/>
      <c r="F135" s="144"/>
      <c r="G135" s="57"/>
      <c r="H135" s="10"/>
      <c r="I135" s="10"/>
      <c r="J135" s="111"/>
      <c r="K135" s="11"/>
      <c r="L135" s="12"/>
      <c r="M135" s="10"/>
      <c r="N135" s="10"/>
      <c r="O135" s="10"/>
      <c r="P135" s="111"/>
      <c r="Q135" s="11"/>
      <c r="R135" s="12"/>
    </row>
    <row r="136" spans="1:18" x14ac:dyDescent="0.2">
      <c r="A136" s="18">
        <v>5.0999999999999996</v>
      </c>
      <c r="B136" s="18" t="s">
        <v>34</v>
      </c>
      <c r="C136" s="90"/>
      <c r="D136" s="100"/>
      <c r="E136" s="91"/>
      <c r="F136" s="143"/>
      <c r="G136" s="61"/>
      <c r="H136" s="45"/>
      <c r="I136" s="45"/>
      <c r="J136" s="115"/>
      <c r="K136" s="46"/>
      <c r="L136" s="21"/>
      <c r="M136" s="45"/>
      <c r="N136" s="45"/>
      <c r="O136" s="45"/>
      <c r="P136" s="115"/>
      <c r="Q136" s="46"/>
      <c r="R136" s="21"/>
    </row>
    <row r="137" spans="1:18" x14ac:dyDescent="0.2">
      <c r="A137" s="9" t="s">
        <v>205</v>
      </c>
      <c r="B137" s="23"/>
      <c r="C137" s="91">
        <f t="shared" ref="C137:C139" si="71">D137+E137</f>
        <v>0</v>
      </c>
      <c r="D137" s="100">
        <f t="shared" si="56"/>
        <v>0</v>
      </c>
      <c r="E137" s="91">
        <f t="shared" si="57"/>
        <v>0</v>
      </c>
      <c r="F137" s="144"/>
      <c r="G137" s="57"/>
      <c r="H137" s="10"/>
      <c r="I137" s="10"/>
      <c r="J137" s="111"/>
      <c r="K137" s="11"/>
      <c r="L137" s="12">
        <f>I137*J137*K137</f>
        <v>0</v>
      </c>
      <c r="M137" s="10"/>
      <c r="N137" s="10"/>
      <c r="O137" s="10"/>
      <c r="P137" s="111"/>
      <c r="Q137" s="11"/>
      <c r="R137" s="12">
        <f>O137*P137*Q137</f>
        <v>0</v>
      </c>
    </row>
    <row r="138" spans="1:18" x14ac:dyDescent="0.2">
      <c r="A138" s="9" t="s">
        <v>206</v>
      </c>
      <c r="B138" s="23"/>
      <c r="C138" s="91">
        <f t="shared" si="71"/>
        <v>0</v>
      </c>
      <c r="D138" s="100">
        <f t="shared" si="56"/>
        <v>0</v>
      </c>
      <c r="E138" s="91">
        <f t="shared" si="57"/>
        <v>0</v>
      </c>
      <c r="F138" s="144"/>
      <c r="G138" s="57"/>
      <c r="H138" s="10"/>
      <c r="I138" s="10"/>
      <c r="J138" s="111"/>
      <c r="K138" s="11"/>
      <c r="L138" s="12">
        <f t="shared" ref="L138:L139" si="72">I138*J138*K138</f>
        <v>0</v>
      </c>
      <c r="M138" s="10"/>
      <c r="N138" s="10"/>
      <c r="O138" s="10"/>
      <c r="P138" s="111"/>
      <c r="Q138" s="11"/>
      <c r="R138" s="12">
        <f t="shared" ref="R138:R139" si="73">O138*P138*Q138</f>
        <v>0</v>
      </c>
    </row>
    <row r="139" spans="1:18" x14ac:dyDescent="0.2">
      <c r="A139" s="9" t="s">
        <v>207</v>
      </c>
      <c r="B139" s="23"/>
      <c r="C139" s="91">
        <f t="shared" si="71"/>
        <v>0</v>
      </c>
      <c r="D139" s="100">
        <f t="shared" si="56"/>
        <v>0</v>
      </c>
      <c r="E139" s="91">
        <f t="shared" si="57"/>
        <v>0</v>
      </c>
      <c r="F139" s="144"/>
      <c r="G139" s="57"/>
      <c r="H139" s="10"/>
      <c r="I139" s="10"/>
      <c r="J139" s="111"/>
      <c r="K139" s="11"/>
      <c r="L139" s="12">
        <f t="shared" si="72"/>
        <v>0</v>
      </c>
      <c r="M139" s="10"/>
      <c r="N139" s="10"/>
      <c r="O139" s="10"/>
      <c r="P139" s="111"/>
      <c r="Q139" s="11"/>
      <c r="R139" s="12">
        <f t="shared" si="73"/>
        <v>0</v>
      </c>
    </row>
    <row r="140" spans="1:18" x14ac:dyDescent="0.2">
      <c r="A140" s="40"/>
      <c r="B140" s="41" t="s">
        <v>35</v>
      </c>
      <c r="C140" s="96">
        <f>SUM(C137:C139)</f>
        <v>0</v>
      </c>
      <c r="D140" s="96">
        <f t="shared" ref="D140:E140" si="74">SUM(D137:D139)</f>
        <v>0</v>
      </c>
      <c r="E140" s="96">
        <f t="shared" si="74"/>
        <v>0</v>
      </c>
      <c r="F140" s="143"/>
      <c r="G140" s="69"/>
      <c r="H140" s="66"/>
      <c r="I140" s="66"/>
      <c r="J140" s="118"/>
      <c r="K140" s="67"/>
      <c r="L140" s="44">
        <f>SUM(L137:L139)</f>
        <v>0</v>
      </c>
      <c r="M140" s="66"/>
      <c r="N140" s="66"/>
      <c r="O140" s="66"/>
      <c r="P140" s="118"/>
      <c r="Q140" s="67"/>
      <c r="R140" s="44">
        <f>SUM(R137:R139)</f>
        <v>0</v>
      </c>
    </row>
    <row r="141" spans="1:18" s="22" customFormat="1" x14ac:dyDescent="0.2">
      <c r="A141" s="13" t="s">
        <v>27</v>
      </c>
      <c r="B141" s="106" t="s">
        <v>163</v>
      </c>
      <c r="C141" s="131">
        <f>C92+C107+C128+C134+C140</f>
        <v>0</v>
      </c>
      <c r="D141" s="131">
        <f t="shared" ref="D141:E141" si="75">D92+D107+D128+D134+D140</f>
        <v>0</v>
      </c>
      <c r="E141" s="136">
        <f t="shared" si="75"/>
        <v>0</v>
      </c>
      <c r="F141" s="105"/>
      <c r="G141" s="108"/>
      <c r="H141" s="105"/>
      <c r="I141" s="105"/>
      <c r="J141" s="105"/>
      <c r="K141" s="105"/>
      <c r="L141" s="131">
        <f>L92+L107+L128+L134+L140</f>
        <v>0</v>
      </c>
      <c r="M141" s="105"/>
      <c r="N141" s="105"/>
      <c r="O141" s="105"/>
      <c r="P141" s="105"/>
      <c r="Q141" s="105"/>
      <c r="R141" s="131">
        <f>R107+R128+R134+R140+R92</f>
        <v>0</v>
      </c>
    </row>
    <row r="142" spans="1:18" s="22" customFormat="1" x14ac:dyDescent="0.2">
      <c r="A142" s="9"/>
      <c r="B142" s="28"/>
      <c r="C142" s="90"/>
      <c r="D142" s="100"/>
      <c r="E142" s="91"/>
      <c r="F142" s="143"/>
      <c r="G142" s="61"/>
      <c r="H142" s="45"/>
      <c r="I142" s="45"/>
      <c r="J142" s="115"/>
      <c r="K142" s="46"/>
      <c r="L142" s="21"/>
      <c r="M142" s="45"/>
      <c r="N142" s="45"/>
      <c r="O142" s="45"/>
      <c r="P142" s="115"/>
      <c r="Q142" s="46"/>
      <c r="R142" s="21"/>
    </row>
    <row r="143" spans="1:18" s="22" customFormat="1" x14ac:dyDescent="0.2">
      <c r="A143" s="9"/>
      <c r="B143" s="99"/>
      <c r="C143" s="90"/>
      <c r="D143" s="102"/>
      <c r="E143" s="90"/>
      <c r="F143" s="143"/>
      <c r="G143" s="61"/>
      <c r="H143" s="45"/>
      <c r="I143" s="45"/>
      <c r="J143" s="115"/>
      <c r="K143" s="46"/>
      <c r="L143" s="21"/>
      <c r="M143" s="45"/>
      <c r="N143" s="45"/>
      <c r="O143" s="45"/>
      <c r="P143" s="115"/>
      <c r="Q143" s="46"/>
      <c r="R143" s="21"/>
    </row>
    <row r="144" spans="1:18" s="22" customFormat="1" x14ac:dyDescent="0.2">
      <c r="A144" s="70" t="s">
        <v>45</v>
      </c>
      <c r="B144" s="107" t="s">
        <v>235</v>
      </c>
      <c r="C144" s="137">
        <f>C81+C141</f>
        <v>0</v>
      </c>
      <c r="D144" s="137">
        <f>D81+D141</f>
        <v>0</v>
      </c>
      <c r="E144" s="137">
        <f>E81+E141</f>
        <v>0</v>
      </c>
      <c r="F144" s="109"/>
      <c r="G144" s="109"/>
      <c r="H144" s="109"/>
      <c r="I144" s="109"/>
      <c r="J144" s="109"/>
      <c r="K144" s="109"/>
      <c r="L144" s="182">
        <f>L81+L141</f>
        <v>0</v>
      </c>
      <c r="M144" s="109"/>
      <c r="N144" s="109"/>
      <c r="O144" s="109"/>
      <c r="P144" s="109"/>
      <c r="Q144" s="109"/>
      <c r="R144" s="180">
        <f>R81+R141</f>
        <v>0</v>
      </c>
    </row>
    <row r="145" spans="1:18" s="22" customFormat="1" x14ac:dyDescent="0.2">
      <c r="A145" s="9"/>
      <c r="B145" s="28"/>
      <c r="C145" s="91"/>
      <c r="D145" s="100"/>
      <c r="E145" s="91"/>
      <c r="F145" s="144"/>
      <c r="G145" s="57"/>
      <c r="H145" s="10"/>
      <c r="I145" s="10"/>
      <c r="J145" s="111"/>
      <c r="K145" s="11"/>
      <c r="L145" s="12"/>
      <c r="M145" s="10"/>
      <c r="N145" s="10"/>
      <c r="O145" s="10"/>
      <c r="P145" s="111"/>
      <c r="Q145" s="11"/>
      <c r="R145" s="12"/>
    </row>
    <row r="146" spans="1:18" s="75" customFormat="1" ht="24" customHeight="1" x14ac:dyDescent="0.25">
      <c r="A146" s="70" t="s">
        <v>46</v>
      </c>
      <c r="B146" s="70" t="s">
        <v>164</v>
      </c>
      <c r="C146" s="125">
        <f>C144*7%</f>
        <v>0</v>
      </c>
      <c r="D146" s="125">
        <f>D144*7%</f>
        <v>0</v>
      </c>
      <c r="E146" s="125">
        <f>E144*7%</f>
        <v>0</v>
      </c>
      <c r="F146" s="143"/>
      <c r="G146" s="71"/>
      <c r="H146" s="72"/>
      <c r="I146" s="73"/>
      <c r="J146" s="119"/>
      <c r="K146" s="74"/>
      <c r="L146" s="17">
        <f>L144*7%</f>
        <v>0</v>
      </c>
      <c r="M146" s="72"/>
      <c r="N146" s="72"/>
      <c r="O146" s="73"/>
      <c r="P146" s="119"/>
      <c r="Q146" s="74"/>
      <c r="R146" s="17">
        <f>R144*7%</f>
        <v>0</v>
      </c>
    </row>
    <row r="147" spans="1:18" x14ac:dyDescent="0.2">
      <c r="A147" s="160"/>
      <c r="B147" s="160"/>
      <c r="C147" s="161"/>
      <c r="D147" s="162"/>
      <c r="E147" s="161"/>
      <c r="F147" s="145"/>
      <c r="G147" s="163"/>
      <c r="H147" s="164"/>
      <c r="I147" s="165"/>
      <c r="J147" s="166"/>
      <c r="K147" s="167"/>
      <c r="L147" s="168"/>
      <c r="M147" s="164"/>
      <c r="N147" s="164"/>
      <c r="O147" s="165"/>
      <c r="P147" s="166"/>
      <c r="Q147" s="167"/>
      <c r="R147" s="168"/>
    </row>
    <row r="148" spans="1:18" ht="24" customHeight="1" x14ac:dyDescent="0.2">
      <c r="A148" s="70"/>
      <c r="B148" s="109" t="s">
        <v>165</v>
      </c>
      <c r="C148" s="169">
        <f>C144+C146</f>
        <v>0</v>
      </c>
      <c r="D148" s="169">
        <f>D144+D146</f>
        <v>0</v>
      </c>
      <c r="E148" s="169">
        <f>E144+E146</f>
        <v>0</v>
      </c>
      <c r="F148" s="169"/>
      <c r="G148" s="133"/>
      <c r="H148" s="133"/>
      <c r="I148" s="133"/>
      <c r="J148" s="133"/>
      <c r="K148" s="133"/>
      <c r="L148" s="169">
        <f>L144+L146</f>
        <v>0</v>
      </c>
      <c r="M148" s="133"/>
      <c r="N148" s="133"/>
      <c r="O148" s="133"/>
      <c r="P148" s="133"/>
      <c r="Q148" s="133"/>
      <c r="R148" s="17">
        <f>R144+R146</f>
        <v>0</v>
      </c>
    </row>
    <row r="151" spans="1:18" x14ac:dyDescent="0.2">
      <c r="B151" s="8" t="s">
        <v>73</v>
      </c>
    </row>
    <row r="152" spans="1:18" x14ac:dyDescent="0.2">
      <c r="B152" s="8" t="s">
        <v>74</v>
      </c>
    </row>
    <row r="153" spans="1:18" x14ac:dyDescent="0.2">
      <c r="B153" s="8" t="s">
        <v>75</v>
      </c>
    </row>
    <row r="154" spans="1:18" x14ac:dyDescent="0.2">
      <c r="B154" s="8" t="s">
        <v>76</v>
      </c>
    </row>
    <row r="155" spans="1:18" x14ac:dyDescent="0.2">
      <c r="B155" s="8" t="s">
        <v>77</v>
      </c>
    </row>
    <row r="156" spans="1:18" x14ac:dyDescent="0.2">
      <c r="B156" s="8" t="s">
        <v>78</v>
      </c>
    </row>
    <row r="157" spans="1:18" x14ac:dyDescent="0.2">
      <c r="B157" s="8" t="s">
        <v>79</v>
      </c>
    </row>
  </sheetData>
  <mergeCells count="7">
    <mergeCell ref="M10:R10"/>
    <mergeCell ref="A10:A11"/>
    <mergeCell ref="B10:B11"/>
    <mergeCell ref="C10:C11"/>
    <mergeCell ref="D10:D11"/>
    <mergeCell ref="E10:E11"/>
    <mergeCell ref="G10:L1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Example Budget sheet</vt:lpstr>
      <vt:lpstr>Example Budget Notes</vt:lpstr>
      <vt:lpstr>Summary budget(All Region,Stat)</vt:lpstr>
      <vt:lpstr>Region,State I</vt:lpstr>
      <vt:lpstr>Region,State II</vt:lpstr>
      <vt:lpstr>Region,State III</vt:lpstr>
      <vt:lpstr>Region,State IV</vt:lpstr>
      <vt:lpstr>Region,State V</vt:lpstr>
      <vt:lpstr>Region,State VI</vt:lpstr>
      <vt:lpstr>Budget Notes(Region,State I)</vt:lpstr>
      <vt:lpstr>Budget Notes(Region,State II)</vt:lpstr>
      <vt:lpstr>Budget Notes(Region,State III)</vt:lpstr>
      <vt:lpstr>Budget Notes(Region,State IV)</vt:lpstr>
      <vt:lpstr>Budget Notes(Region,State V)</vt:lpstr>
      <vt:lpstr>Budget Notes (Region,State VI)</vt:lpstr>
      <vt:lpstr>'Budget Notes(Region,State I)'!Print_Area</vt:lpstr>
      <vt:lpstr>'Budget Notes(Region,State I)'!Print_Titles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UNIQUE</dc:creator>
  <cp:lastModifiedBy>Ohm Mar Nyunt</cp:lastModifiedBy>
  <cp:lastPrinted>2016-09-02T08:31:09Z</cp:lastPrinted>
  <dcterms:created xsi:type="dcterms:W3CDTF">2015-12-29T03:16:10Z</dcterms:created>
  <dcterms:modified xsi:type="dcterms:W3CDTF">2019-07-03T05:13:01Z</dcterms:modified>
</cp:coreProperties>
</file>